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режа" sheetId="1" r:id="rId1"/>
    <sheet name="пільгові" sheetId="2" r:id="rId2"/>
    <sheet name="чисельність" sheetId="3" r:id="rId3"/>
    <sheet name="фінансування" sheetId="4" r:id="rId4"/>
    <sheet name="тендер" sheetId="5" r:id="rId5"/>
    <sheet name="закордон" sheetId="6" r:id="rId6"/>
    <sheet name="новостворені" sheetId="7" r:id="rId7"/>
  </sheets>
  <definedNames>
    <definedName name="_xlnm.Print_Titles" localSheetId="4">'тендер'!$8:$9</definedName>
    <definedName name="_xlnm.Print_Area" localSheetId="4">'тендер'!$A$1:$M$27</definedName>
  </definedNames>
  <calcPr fullCalcOnLoad="1"/>
</workbook>
</file>

<file path=xl/sharedStrings.xml><?xml version="1.0" encoding="utf-8"?>
<sst xmlns="http://schemas.openxmlformats.org/spreadsheetml/2006/main" count="274" uniqueCount="134">
  <si>
    <t>Регіон</t>
  </si>
  <si>
    <t>Всього</t>
  </si>
  <si>
    <t>санаторного типу</t>
  </si>
  <si>
    <t>з денним перебуванням</t>
  </si>
  <si>
    <t>план</t>
  </si>
  <si>
    <t>факт</t>
  </si>
  <si>
    <t xml:space="preserve">Регіон </t>
  </si>
  <si>
    <t>закладів оздоровлення</t>
  </si>
  <si>
    <t>закладів відпочинку</t>
  </si>
  <si>
    <t>праці та відпочинку</t>
  </si>
  <si>
    <t xml:space="preserve">± </t>
  </si>
  <si>
    <t xml:space="preserve">Всього </t>
  </si>
  <si>
    <t>діти-сироти, діти, позбавлені батьківського піклування</t>
  </si>
  <si>
    <t>діти-інваліди</t>
  </si>
  <si>
    <t>діти, постраждалі внаслідок Чорнобильської катастрофи</t>
  </si>
  <si>
    <t>діти, батьки яких загинули від нещасних випадків на виробництві або під час виконання службових обов'язків</t>
  </si>
  <si>
    <t>безпритульні та бездоглядні діти</t>
  </si>
  <si>
    <t>талановиті та обдаровані діти</t>
  </si>
  <si>
    <t>діти працівників агропромислового комплексу та соціальної сфери села</t>
  </si>
  <si>
    <t xml:space="preserve">% </t>
  </si>
  <si>
    <t>%</t>
  </si>
  <si>
    <t>на підготовку оздоровчої кампанії</t>
  </si>
  <si>
    <t>на проведення оздоровчої кампанії</t>
  </si>
  <si>
    <t>залучені кошти</t>
  </si>
  <si>
    <t>всього</t>
  </si>
  <si>
    <t>осіб</t>
  </si>
  <si>
    <t xml:space="preserve">% від загальної чисельності    </t>
  </si>
  <si>
    <t xml:space="preserve">% від загальної чисельності  </t>
  </si>
  <si>
    <t>% від загальної чисельності</t>
  </si>
  <si>
    <t xml:space="preserve"> осіб</t>
  </si>
  <si>
    <t>з них</t>
  </si>
  <si>
    <t xml:space="preserve"> % від загальної чисельності  </t>
  </si>
  <si>
    <t xml:space="preserve"> % від загальної чисельності </t>
  </si>
  <si>
    <t>окремо</t>
  </si>
  <si>
    <t>діти внутрішньо переміщених осіб</t>
  </si>
  <si>
    <t>діти, батьки яких загинули, постраждали або беруть участь у проведенні АТО</t>
  </si>
  <si>
    <t>Дата проведення закупівель</t>
  </si>
  <si>
    <t xml:space="preserve">Дані про укладені договори </t>
  </si>
  <si>
    <t>Фактичне виконання договору (використані кошти, тис. грн)</t>
  </si>
  <si>
    <t>загальна кількість придбаних путівок</t>
  </si>
  <si>
    <t>графік заїздів</t>
  </si>
  <si>
    <t xml:space="preserve">тривалість змін </t>
  </si>
  <si>
    <t>Замовник державних закупівель послуг (путівок)</t>
  </si>
  <si>
    <t>Переможець торгів (назва, тип і форма власності  дитячого закладу оздоровлення та відпочинку)</t>
  </si>
  <si>
    <t>Місцезнаходження</t>
  </si>
  <si>
    <t xml:space="preserve">№, дата </t>
  </si>
  <si>
    <t xml:space="preserve">Вартість ліжко-дня, грн </t>
  </si>
  <si>
    <t>загальна сума вартості придбаних путівок, тис. грн</t>
  </si>
  <si>
    <t xml:space="preserve">Додаток 2                                                                                                                                               </t>
  </si>
  <si>
    <t xml:space="preserve">Інформація щодо виїздів за кордон з 01.01.15 по 01.08.15 на оздоровлення та відпочинок груп дітей </t>
  </si>
  <si>
    <t>Назва області</t>
  </si>
  <si>
    <t>Назва країни</t>
  </si>
  <si>
    <t>Чисельність дітей, які не повернулись протягом звітного періоду</t>
  </si>
  <si>
    <t>Чисельність осіб, які супроводжують дітей (на момент виїзду групи)</t>
  </si>
  <si>
    <t>Кількість груп</t>
  </si>
  <si>
    <t>Чисельність дітей</t>
  </si>
  <si>
    <t>З них</t>
  </si>
  <si>
    <t>Дітей-сиріт і дітей, позбавлених батьківського піклування</t>
  </si>
  <si>
    <t>Діти, батьки яких загинули, постраждали або беруть участь у проведенні АТО</t>
  </si>
  <si>
    <t>Діти внутрішньо переміщених осіб</t>
  </si>
  <si>
    <t>діти з багатодітних та малозабезпечених сімей</t>
  </si>
  <si>
    <t>діти, які перебувають на диспансерному обліку</t>
  </si>
  <si>
    <t>дітей пільго-вих катего-рій</t>
  </si>
  <si>
    <t>заплановано у 2015 р.</t>
  </si>
  <si>
    <t>Загальна кількість дитячих закладів оздоровлення та відпочинку</t>
  </si>
  <si>
    <t>з них:</t>
  </si>
  <si>
    <t>позаміські (стаціонарні)</t>
  </si>
  <si>
    <t>дитячі центри</t>
  </si>
  <si>
    <t>наметові містечка</t>
  </si>
  <si>
    <t>у т.ч. відновл роботу в п.р.</t>
  </si>
  <si>
    <t xml:space="preserve">новостворені </t>
  </si>
  <si>
    <t>у т.ч. відновл. роботу в п.р.</t>
  </si>
  <si>
    <t>Загальна чисельність дітей шкільного віку за даними держстатзвітності (віком від 7 - 17 років включно)</t>
  </si>
  <si>
    <t>з них забезпечення оздоровленням та відпочинком у 2015 році</t>
  </si>
  <si>
    <t>з них дітей пільгових категорій</t>
  </si>
  <si>
    <t xml:space="preserve">забезпечення оздоровленням </t>
  </si>
  <si>
    <t xml:space="preserve">забезпечення відпочинком </t>
  </si>
  <si>
    <t>всього (осіб)</t>
  </si>
  <si>
    <t>чисельність дітей пільгових категорій (осіб)</t>
  </si>
  <si>
    <t>Обласний бюджет (тис. грн.)</t>
  </si>
  <si>
    <t>Місцевий бюджет (тис. грн.)</t>
  </si>
  <si>
    <t>Позабюджетні кошти (тис. грн.)</t>
  </si>
  <si>
    <t>Інформація</t>
  </si>
  <si>
    <t>про новостворені дитячі заклади оздоровлення та відпочинку, роботу яких заплановано на 2015 рік</t>
  </si>
  <si>
    <t>№ з/п</t>
  </si>
  <si>
    <t xml:space="preserve">Найменування </t>
  </si>
  <si>
    <t xml:space="preserve">Тип </t>
  </si>
  <si>
    <t>Форма власності, власник</t>
  </si>
  <si>
    <t xml:space="preserve">Адреса </t>
  </si>
  <si>
    <t>Потужність (кількість ліжко-місць)</t>
  </si>
  <si>
    <t>Інформація про мережу дитячих закладів оздоровлення та відпочинку, роботу яких заплановано у 2015 році та які фактично розпочали роботу станом на 01.09.2015</t>
  </si>
  <si>
    <t xml:space="preserve">Прогнозні показники щодо чисельності  дітей пільгових категорій шкільного віку, яких заплановано охопити оздоровчими та відпочинковими послугами влітку 2015 року станом на 01.09.2015 року                  </t>
  </si>
  <si>
    <t>Факт. 01.09.</t>
  </si>
  <si>
    <t>Прогнозні показники щодо чисельності дітей шкільного віку, яких заплановано охопити оздоровленням та відпочинком у 2015 році станом на 01.09.2015 року</t>
  </si>
  <si>
    <t>Прогнозні показники щодо фінансового забезпечення оздоровчої кампанії влітку 2015 року станом на 01.09.2015 року</t>
  </si>
  <si>
    <t>Інформація щодо державних закупівель послуг (путівок) з оздоровлення та відпочинку дітей у дитячих закладах оздоровлення та відпочинку станом на 01.09.2015</t>
  </si>
  <si>
    <t>Виїжджали з 01.01.15 по 01.09.15</t>
  </si>
  <si>
    <t>ВСЬОГО:</t>
  </si>
  <si>
    <t>Донецька</t>
  </si>
  <si>
    <t>Управління у справах сім"ї та молоді ОДА</t>
  </si>
  <si>
    <t>КП ОДМСОК "Перлина Донеччини"</t>
  </si>
  <si>
    <t>№35 від 11.08.2015</t>
  </si>
  <si>
    <t>11.08-31.08</t>
  </si>
  <si>
    <t>ТОВ КО "Сонячний берег", приватна</t>
  </si>
  <si>
    <t>67780, Одеська область, м.Білгород-Дністровський, смт.Сергіївка, вул.Гагаріна, б.1</t>
  </si>
  <si>
    <t>№26 від 30.06.2015</t>
  </si>
  <si>
    <t xml:space="preserve">03.07-23.07;   23.07-12.08                            </t>
  </si>
  <si>
    <t>ПЗВОГ "Позаміський дитячий заклад оздоровлення та відпочинк "Яструбок"</t>
  </si>
  <si>
    <t>84130, Донецька область, м.Святогірськ, вул.Куйбишева, буд.58б</t>
  </si>
  <si>
    <t>№27 від 30.06.2015</t>
  </si>
  <si>
    <t xml:space="preserve">04.07-24.07;                            </t>
  </si>
  <si>
    <t>№28 від 30.06.2015</t>
  </si>
  <si>
    <t>01.08-12.08</t>
  </si>
  <si>
    <t>Словенія</t>
  </si>
  <si>
    <t>Литва</t>
  </si>
  <si>
    <t>Іспанія</t>
  </si>
  <si>
    <t>Швейцарія</t>
  </si>
  <si>
    <t>Греція</t>
  </si>
  <si>
    <t>повертаються 05.09</t>
  </si>
  <si>
    <t>Італія</t>
  </si>
  <si>
    <t>США</t>
  </si>
  <si>
    <t>Германія</t>
  </si>
  <si>
    <t>Грузія</t>
  </si>
  <si>
    <t>Виконком Маріупольської міської ради</t>
  </si>
  <si>
    <t>Дитячий заклад санаторного типу «Примор`я»   Приватного багатопрофільного підприємства «Парітет»</t>
  </si>
  <si>
    <t xml:space="preserve">Херсонська область, Голопристанський р-н, с. Залізний Порт, вул.. Шкільна, 61, </t>
  </si>
  <si>
    <t>№120 від 18.06.2015</t>
  </si>
  <si>
    <t>2зміна - 08.07-28.07.15  3зміна 29.07-18.082015</t>
  </si>
  <si>
    <t>Товариство з обмеженою відповідальністю «Телець» Дитячий заклад оздоровлення та відпочинку «Молода гвардія»,</t>
  </si>
  <si>
    <t>Запорізька обл., м. Бердянськ, вул. Піонерська, 166, кв. 135</t>
  </si>
  <si>
    <t>№118 від 15.06.2015</t>
  </si>
  <si>
    <t>1зміна - 04.07-15.07.2015 2 зміна- 17.07-28.07.2015  3 зміна -30.07-10.08.2015</t>
  </si>
  <si>
    <t>Польша</t>
  </si>
  <si>
    <t>факт станом на 01.09.15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</si>
</sst>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_р_._-;_-@_-"/>
    <numFmt numFmtId="203" formatCode="0.00;[Red]0.00"/>
    <numFmt numFmtId="204" formatCode="0.000;[Red]0.000"/>
    <numFmt numFmtId="205" formatCode="0.000"/>
    <numFmt numFmtId="206" formatCode="#,###.000"/>
    <numFmt numFmtId="207" formatCode="#,##0.000"/>
    <numFmt numFmtId="208" formatCode="[$-422]d\ mmmm\ yyyy&quot; р.&quot;"/>
    <numFmt numFmtId="209" formatCode="0.00000"/>
    <numFmt numFmtId="210" formatCode="0.0000"/>
    <numFmt numFmtId="211" formatCode="#,##0.00\ _г_р_н_."/>
    <numFmt numFmtId="212" formatCode="dd/mm/yy"/>
    <numFmt numFmtId="213" formatCode="#,##0_ ;[Red]\-#,##0\ "/>
    <numFmt numFmtId="214" formatCode="#,##0.000_р_."/>
    <numFmt numFmtId="215" formatCode="0.0%"/>
  </numFmts>
  <fonts count="42">
    <font>
      <sz val="10"/>
      <name val="Arial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9.5"/>
      <name val="Times New Roman"/>
      <family val="1"/>
    </font>
    <font>
      <sz val="9.5"/>
      <name val="Arial"/>
      <family val="0"/>
    </font>
    <font>
      <b/>
      <sz val="9.5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4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56" applyFont="1" applyFill="1" applyBorder="1" applyAlignment="1">
      <alignment horizontal="left" vertical="center"/>
      <protection/>
    </xf>
    <xf numFmtId="196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196" fontId="6" fillId="24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0" xfId="56" applyFont="1">
      <alignment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wrapText="1"/>
      <protection/>
    </xf>
    <xf numFmtId="0" fontId="9" fillId="0" borderId="10" xfId="0" applyFont="1" applyFill="1" applyBorder="1" applyAlignment="1">
      <alignment horizontal="left" vertical="top" wrapText="1"/>
    </xf>
    <xf numFmtId="196" fontId="9" fillId="24" borderId="10" xfId="56" applyNumberFormat="1" applyFont="1" applyFill="1" applyBorder="1" applyAlignment="1">
      <alignment horizontal="center"/>
      <protection/>
    </xf>
    <xf numFmtId="196" fontId="9" fillId="24" borderId="10" xfId="56" applyNumberFormat="1" applyFont="1" applyFill="1" applyBorder="1" applyAlignment="1">
      <alignment horizontal="center" vertical="center"/>
      <protection/>
    </xf>
    <xf numFmtId="196" fontId="21" fillId="24" borderId="10" xfId="56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196" fontId="9" fillId="24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15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vertical="top" wrapText="1"/>
    </xf>
    <xf numFmtId="215" fontId="10" fillId="0" borderId="10" xfId="0" applyNumberFormat="1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3" fillId="0" borderId="10" xfId="56" applyNumberFormat="1" applyFont="1" applyFill="1" applyBorder="1">
      <alignment/>
      <protection/>
    </xf>
    <xf numFmtId="0" fontId="1" fillId="0" borderId="10" xfId="56" applyNumberFormat="1" applyFont="1" applyFill="1" applyBorder="1">
      <alignment/>
      <protection/>
    </xf>
    <xf numFmtId="215" fontId="6" fillId="0" borderId="10" xfId="56" applyNumberFormat="1" applyFont="1" applyFill="1" applyBorder="1">
      <alignment/>
      <protection/>
    </xf>
    <xf numFmtId="0" fontId="6" fillId="0" borderId="10" xfId="56" applyFont="1" applyFill="1" applyBorder="1" applyAlignment="1">
      <alignment horizontal="center" vertical="center"/>
      <protection/>
    </xf>
    <xf numFmtId="215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/>
      <protection/>
    </xf>
    <xf numFmtId="215" fontId="6" fillId="0" borderId="10" xfId="56" applyNumberFormat="1" applyFont="1" applyFill="1" applyBorder="1" applyAlignment="1">
      <alignment horizontal="center"/>
      <protection/>
    </xf>
    <xf numFmtId="0" fontId="25" fillId="0" borderId="10" xfId="56" applyFont="1" applyFill="1" applyBorder="1" applyAlignment="1">
      <alignment horizontal="center" vertical="center"/>
      <protection/>
    </xf>
    <xf numFmtId="215" fontId="25" fillId="0" borderId="10" xfId="56" applyNumberFormat="1" applyFont="1" applyFill="1" applyBorder="1" applyAlignment="1">
      <alignment horizontal="center" vertical="center"/>
      <protection/>
    </xf>
    <xf numFmtId="196" fontId="25" fillId="0" borderId="10" xfId="56" applyNumberFormat="1" applyFont="1" applyFill="1" applyBorder="1" applyAlignment="1">
      <alignment horizontal="center" vertical="center"/>
      <protection/>
    </xf>
    <xf numFmtId="196" fontId="6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5" fillId="0" borderId="16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56" applyFont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7" fillId="0" borderId="18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4" fontId="10" fillId="0" borderId="12" xfId="44" applyFont="1" applyFill="1" applyBorder="1" applyAlignment="1">
      <alignment horizontal="center" vertical="center" wrapText="1"/>
    </xf>
    <xf numFmtId="194" fontId="10" fillId="0" borderId="18" xfId="44" applyFont="1" applyFill="1" applyBorder="1" applyAlignment="1">
      <alignment horizontal="center" vertical="center" wrapText="1"/>
    </xf>
    <xf numFmtId="194" fontId="10" fillId="0" borderId="14" xfId="44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тегорії дітей 10.06.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B4">
      <selection activeCell="AC11" sqref="AC11"/>
    </sheetView>
  </sheetViews>
  <sheetFormatPr defaultColWidth="9.140625" defaultRowHeight="12.75"/>
  <cols>
    <col min="1" max="1" width="1.7109375" style="4" hidden="1" customWidth="1"/>
    <col min="2" max="2" width="16.28125" style="4" customWidth="1"/>
    <col min="3" max="3" width="6.57421875" style="4" customWidth="1"/>
    <col min="4" max="4" width="7.8515625" style="4" customWidth="1"/>
    <col min="5" max="5" width="8.57421875" style="4" customWidth="1"/>
    <col min="6" max="6" width="5.28125" style="4" customWidth="1"/>
    <col min="7" max="7" width="5.421875" style="4" customWidth="1"/>
    <col min="8" max="8" width="7.00390625" style="4" customWidth="1"/>
    <col min="9" max="9" width="7.57421875" style="4" customWidth="1"/>
    <col min="10" max="10" width="6.28125" style="4" customWidth="1"/>
    <col min="11" max="11" width="5.28125" style="4" customWidth="1"/>
    <col min="12" max="12" width="5.140625" style="4" customWidth="1"/>
    <col min="13" max="13" width="7.7109375" style="4" customWidth="1"/>
    <col min="14" max="14" width="4.421875" style="4" customWidth="1"/>
    <col min="15" max="15" width="5.28125" style="4" customWidth="1"/>
    <col min="16" max="16" width="5.140625" style="4" customWidth="1"/>
    <col min="17" max="17" width="7.140625" style="4" customWidth="1"/>
    <col min="18" max="18" width="4.57421875" style="4" customWidth="1"/>
    <col min="19" max="19" width="5.57421875" style="4" customWidth="1"/>
    <col min="20" max="20" width="7.00390625" style="4" customWidth="1"/>
    <col min="21" max="21" width="6.57421875" style="4" customWidth="1"/>
    <col min="22" max="22" width="7.28125" style="4" customWidth="1"/>
    <col min="23" max="23" width="7.57421875" style="4" customWidth="1"/>
    <col min="24" max="24" width="7.421875" style="4" customWidth="1"/>
    <col min="25" max="25" width="4.7109375" style="4" customWidth="1"/>
    <col min="26" max="26" width="5.28125" style="4" customWidth="1"/>
    <col min="27" max="27" width="5.8515625" style="4" customWidth="1"/>
    <col min="28" max="28" width="5.28125" style="4" customWidth="1"/>
    <col min="29" max="16384" width="9.140625" style="4" customWidth="1"/>
  </cols>
  <sheetData>
    <row r="1" ht="6" customHeight="1"/>
    <row r="2" spans="24:28" ht="15.75" customHeight="1">
      <c r="X2" s="126"/>
      <c r="Y2" s="126"/>
      <c r="Z2" s="126"/>
      <c r="AA2" s="126"/>
      <c r="AB2" s="126"/>
    </row>
    <row r="3" spans="24:28" ht="15.75" customHeight="1">
      <c r="X3" s="126"/>
      <c r="Y3" s="126"/>
      <c r="Z3" s="126"/>
      <c r="AA3" s="126"/>
      <c r="AB3" s="126"/>
    </row>
    <row r="4" spans="24:28" ht="21" customHeight="1">
      <c r="X4" s="127"/>
      <c r="Y4" s="127"/>
      <c r="Z4" s="127"/>
      <c r="AA4" s="127"/>
      <c r="AB4" s="127"/>
    </row>
    <row r="5" ht="6" customHeight="1"/>
    <row r="6" spans="1:28" ht="24.75" customHeight="1">
      <c r="A6" s="26"/>
      <c r="B6" s="129" t="s">
        <v>90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27"/>
    </row>
    <row r="7" spans="1:28" ht="18" customHeight="1">
      <c r="A7" s="26"/>
      <c r="B7" s="128" t="s">
        <v>6</v>
      </c>
      <c r="C7" s="128" t="s">
        <v>64</v>
      </c>
      <c r="D7" s="128"/>
      <c r="E7" s="128"/>
      <c r="F7" s="128" t="s">
        <v>65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28" ht="17.25">
      <c r="A8" s="26"/>
      <c r="B8" s="128"/>
      <c r="C8" s="128"/>
      <c r="D8" s="128"/>
      <c r="E8" s="128"/>
      <c r="F8" s="128" t="s">
        <v>7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 t="s">
        <v>8</v>
      </c>
      <c r="U8" s="128"/>
      <c r="V8" s="128"/>
      <c r="W8" s="128"/>
      <c r="X8" s="128"/>
      <c r="Y8" s="128"/>
      <c r="Z8" s="128"/>
      <c r="AA8" s="128"/>
      <c r="AB8" s="128"/>
    </row>
    <row r="9" spans="1:28" ht="39" customHeight="1">
      <c r="A9" s="26"/>
      <c r="B9" s="128"/>
      <c r="C9" s="128"/>
      <c r="D9" s="128"/>
      <c r="E9" s="128"/>
      <c r="F9" s="128" t="s">
        <v>1</v>
      </c>
      <c r="G9" s="128"/>
      <c r="H9" s="128"/>
      <c r="I9" s="128"/>
      <c r="J9" s="128"/>
      <c r="K9" s="128" t="s">
        <v>66</v>
      </c>
      <c r="L9" s="128"/>
      <c r="M9" s="128"/>
      <c r="N9" s="128"/>
      <c r="O9" s="128" t="s">
        <v>2</v>
      </c>
      <c r="P9" s="128"/>
      <c r="Q9" s="128"/>
      <c r="R9" s="128" t="s">
        <v>67</v>
      </c>
      <c r="S9" s="128"/>
      <c r="T9" s="128" t="s">
        <v>1</v>
      </c>
      <c r="U9" s="128"/>
      <c r="V9" s="128"/>
      <c r="W9" s="128" t="s">
        <v>3</v>
      </c>
      <c r="X9" s="128"/>
      <c r="Y9" s="128" t="s">
        <v>9</v>
      </c>
      <c r="Z9" s="128"/>
      <c r="AA9" s="128" t="s">
        <v>68</v>
      </c>
      <c r="AB9" s="128"/>
    </row>
    <row r="10" spans="1:28" ht="61.5" customHeight="1">
      <c r="A10" s="26"/>
      <c r="B10" s="128"/>
      <c r="C10" s="40" t="s">
        <v>4</v>
      </c>
      <c r="D10" s="41" t="s">
        <v>133</v>
      </c>
      <c r="E10" s="41" t="s">
        <v>10</v>
      </c>
      <c r="F10" s="40" t="s">
        <v>4</v>
      </c>
      <c r="G10" s="41" t="s">
        <v>5</v>
      </c>
      <c r="H10" s="41" t="s">
        <v>10</v>
      </c>
      <c r="I10" s="32" t="s">
        <v>69</v>
      </c>
      <c r="J10" s="32" t="s">
        <v>70</v>
      </c>
      <c r="K10" s="42" t="s">
        <v>4</v>
      </c>
      <c r="L10" s="32" t="s">
        <v>5</v>
      </c>
      <c r="M10" s="42" t="s">
        <v>71</v>
      </c>
      <c r="N10" s="42" t="s">
        <v>70</v>
      </c>
      <c r="O10" s="42" t="s">
        <v>4</v>
      </c>
      <c r="P10" s="32" t="s">
        <v>5</v>
      </c>
      <c r="Q10" s="42" t="s">
        <v>69</v>
      </c>
      <c r="R10" s="42" t="s">
        <v>4</v>
      </c>
      <c r="S10" s="32" t="s">
        <v>5</v>
      </c>
      <c r="T10" s="40" t="s">
        <v>4</v>
      </c>
      <c r="U10" s="41" t="s">
        <v>5</v>
      </c>
      <c r="V10" s="32" t="s">
        <v>10</v>
      </c>
      <c r="W10" s="42" t="s">
        <v>4</v>
      </c>
      <c r="X10" s="32" t="s">
        <v>5</v>
      </c>
      <c r="Y10" s="42" t="s">
        <v>4</v>
      </c>
      <c r="Z10" s="32" t="s">
        <v>5</v>
      </c>
      <c r="AA10" s="42" t="s">
        <v>4</v>
      </c>
      <c r="AB10" s="32" t="s">
        <v>5</v>
      </c>
    </row>
    <row r="11" spans="2:29" ht="15">
      <c r="B11" s="28"/>
      <c r="C11" s="43">
        <v>493</v>
      </c>
      <c r="D11" s="44">
        <v>335</v>
      </c>
      <c r="E11" s="45">
        <v>158</v>
      </c>
      <c r="F11" s="43">
        <v>22</v>
      </c>
      <c r="G11" s="44">
        <v>20</v>
      </c>
      <c r="H11" s="45">
        <v>2</v>
      </c>
      <c r="I11" s="46">
        <v>0</v>
      </c>
      <c r="J11" s="46">
        <v>0</v>
      </c>
      <c r="K11" s="47">
        <v>19</v>
      </c>
      <c r="L11" s="48">
        <v>17</v>
      </c>
      <c r="M11" s="49">
        <v>0</v>
      </c>
      <c r="N11" s="49">
        <v>0</v>
      </c>
      <c r="O11" s="47">
        <v>1</v>
      </c>
      <c r="P11" s="48">
        <v>1</v>
      </c>
      <c r="Q11" s="49">
        <v>0</v>
      </c>
      <c r="R11" s="47">
        <v>2</v>
      </c>
      <c r="S11" s="48">
        <v>2</v>
      </c>
      <c r="T11" s="43">
        <v>471</v>
      </c>
      <c r="U11" s="44">
        <v>315</v>
      </c>
      <c r="V11" s="50">
        <v>203</v>
      </c>
      <c r="W11" s="47">
        <v>465</v>
      </c>
      <c r="X11" s="48">
        <v>308</v>
      </c>
      <c r="Y11" s="47">
        <v>3</v>
      </c>
      <c r="Z11" s="48">
        <v>3</v>
      </c>
      <c r="AA11" s="47">
        <v>3</v>
      </c>
      <c r="AB11" s="51">
        <v>4</v>
      </c>
      <c r="AC11" s="52"/>
    </row>
  </sheetData>
  <sheetProtection/>
  <mergeCells count="17">
    <mergeCell ref="F9:J9"/>
    <mergeCell ref="K9:N9"/>
    <mergeCell ref="Y9:Z9"/>
    <mergeCell ref="O9:Q9"/>
    <mergeCell ref="R9:S9"/>
    <mergeCell ref="T9:V9"/>
    <mergeCell ref="W9:X9"/>
    <mergeCell ref="X2:AB2"/>
    <mergeCell ref="X3:AB3"/>
    <mergeCell ref="X4:AB4"/>
    <mergeCell ref="AA9:AB9"/>
    <mergeCell ref="B6:AA6"/>
    <mergeCell ref="B7:B10"/>
    <mergeCell ref="C7:E9"/>
    <mergeCell ref="F7:AB7"/>
    <mergeCell ref="F8:S8"/>
    <mergeCell ref="T8:AB8"/>
  </mergeCells>
  <printOptions/>
  <pageMargins left="0.4724409448818898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SheetLayoutView="115" zoomScalePageLayoutView="0" workbookViewId="0" topLeftCell="A4">
      <selection activeCell="V7" sqref="V7"/>
    </sheetView>
  </sheetViews>
  <sheetFormatPr defaultColWidth="9.140625" defaultRowHeight="12.75"/>
  <cols>
    <col min="1" max="1" width="20.28125" style="3" customWidth="1"/>
    <col min="2" max="2" width="7.57421875" style="3" customWidth="1"/>
    <col min="3" max="3" width="7.00390625" style="3" customWidth="1"/>
    <col min="4" max="4" width="8.00390625" style="3" customWidth="1"/>
    <col min="5" max="7" width="6.140625" style="3" customWidth="1"/>
    <col min="8" max="8" width="6.28125" style="3" customWidth="1"/>
    <col min="9" max="9" width="5.140625" style="3" customWidth="1"/>
    <col min="10" max="10" width="5.8515625" style="3" customWidth="1"/>
    <col min="11" max="11" width="5.7109375" style="3" customWidth="1"/>
    <col min="12" max="12" width="5.8515625" style="3" customWidth="1"/>
    <col min="13" max="13" width="6.421875" style="3" customWidth="1"/>
    <col min="14" max="14" width="5.28125" style="3" customWidth="1"/>
    <col min="15" max="15" width="6.140625" style="3" customWidth="1"/>
    <col min="16" max="16" width="5.140625" style="3" customWidth="1"/>
    <col min="17" max="17" width="6.57421875" style="3" customWidth="1"/>
    <col min="18" max="18" width="6.28125" style="3" customWidth="1"/>
    <col min="19" max="19" width="5.28125" style="3" customWidth="1"/>
    <col min="20" max="20" width="6.140625" style="3" customWidth="1"/>
    <col min="21" max="21" width="4.57421875" style="3" customWidth="1"/>
    <col min="22" max="22" width="6.140625" style="3" customWidth="1"/>
    <col min="23" max="23" width="6.421875" style="3" customWidth="1"/>
    <col min="24" max="25" width="6.00390625" style="3" customWidth="1"/>
    <col min="26" max="26" width="4.8515625" style="3" customWidth="1"/>
    <col min="27" max="27" width="5.8515625" style="3" bestFit="1" customWidth="1"/>
    <col min="28" max="28" width="6.28125" style="3" customWidth="1"/>
    <col min="29" max="29" width="6.140625" style="3" customWidth="1"/>
    <col min="30" max="30" width="5.8515625" style="3" customWidth="1"/>
    <col min="31" max="31" width="4.8515625" style="3" customWidth="1"/>
    <col min="32" max="16384" width="9.140625" style="3" customWidth="1"/>
  </cols>
  <sheetData>
    <row r="1" spans="1:31" ht="35.25" customHeight="1">
      <c r="A1" s="130" t="s">
        <v>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ht="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21.75" customHeight="1">
      <c r="A3" s="137" t="s">
        <v>0</v>
      </c>
      <c r="B3" s="139" t="s">
        <v>11</v>
      </c>
      <c r="C3" s="140"/>
      <c r="D3" s="140"/>
      <c r="E3" s="140"/>
      <c r="F3" s="141"/>
      <c r="G3" s="134" t="s">
        <v>30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74.25" customHeight="1">
      <c r="A4" s="137"/>
      <c r="B4" s="124"/>
      <c r="C4" s="125"/>
      <c r="D4" s="125"/>
      <c r="E4" s="125"/>
      <c r="F4" s="121"/>
      <c r="G4" s="137" t="s">
        <v>12</v>
      </c>
      <c r="H4" s="137"/>
      <c r="I4" s="137"/>
      <c r="J4" s="137"/>
      <c r="K4" s="137"/>
      <c r="L4" s="137" t="s">
        <v>13</v>
      </c>
      <c r="M4" s="137"/>
      <c r="N4" s="137"/>
      <c r="O4" s="137"/>
      <c r="P4" s="137"/>
      <c r="Q4" s="137" t="s">
        <v>60</v>
      </c>
      <c r="R4" s="137"/>
      <c r="S4" s="137"/>
      <c r="T4" s="137"/>
      <c r="U4" s="137"/>
      <c r="V4" s="137" t="s">
        <v>14</v>
      </c>
      <c r="W4" s="137"/>
      <c r="X4" s="137"/>
      <c r="Y4" s="137"/>
      <c r="Z4" s="137"/>
      <c r="AA4" s="137" t="s">
        <v>15</v>
      </c>
      <c r="AB4" s="137"/>
      <c r="AC4" s="137"/>
      <c r="AD4" s="137"/>
      <c r="AE4" s="137"/>
    </row>
    <row r="5" spans="1:31" s="79" customFormat="1" ht="73.5" customHeight="1">
      <c r="A5" s="137"/>
      <c r="B5" s="76" t="s">
        <v>62</v>
      </c>
      <c r="C5" s="77" t="s">
        <v>4</v>
      </c>
      <c r="D5" s="76" t="s">
        <v>19</v>
      </c>
      <c r="E5" s="77" t="s">
        <v>5</v>
      </c>
      <c r="F5" s="76" t="s">
        <v>19</v>
      </c>
      <c r="G5" s="78" t="s">
        <v>11</v>
      </c>
      <c r="H5" s="78" t="s">
        <v>63</v>
      </c>
      <c r="I5" s="78" t="s">
        <v>19</v>
      </c>
      <c r="J5" s="78" t="s">
        <v>92</v>
      </c>
      <c r="K5" s="78" t="s">
        <v>20</v>
      </c>
      <c r="L5" s="78" t="s">
        <v>11</v>
      </c>
      <c r="M5" s="78" t="s">
        <v>63</v>
      </c>
      <c r="N5" s="78" t="s">
        <v>19</v>
      </c>
      <c r="O5" s="78" t="s">
        <v>92</v>
      </c>
      <c r="P5" s="78" t="s">
        <v>20</v>
      </c>
      <c r="Q5" s="78" t="s">
        <v>11</v>
      </c>
      <c r="R5" s="78" t="s">
        <v>63</v>
      </c>
      <c r="S5" s="78" t="s">
        <v>19</v>
      </c>
      <c r="T5" s="78" t="s">
        <v>92</v>
      </c>
      <c r="U5" s="78" t="s">
        <v>20</v>
      </c>
      <c r="V5" s="78" t="s">
        <v>11</v>
      </c>
      <c r="W5" s="78" t="s">
        <v>63</v>
      </c>
      <c r="X5" s="78" t="s">
        <v>19</v>
      </c>
      <c r="Y5" s="78" t="s">
        <v>92</v>
      </c>
      <c r="Z5" s="78" t="s">
        <v>20</v>
      </c>
      <c r="AA5" s="78" t="s">
        <v>11</v>
      </c>
      <c r="AB5" s="78" t="s">
        <v>63</v>
      </c>
      <c r="AC5" s="78" t="s">
        <v>19</v>
      </c>
      <c r="AD5" s="78" t="s">
        <v>92</v>
      </c>
      <c r="AE5" s="78" t="s">
        <v>20</v>
      </c>
    </row>
    <row r="6" spans="1:31" ht="15">
      <c r="A6" s="74"/>
      <c r="B6" s="98">
        <v>126</v>
      </c>
      <c r="C6" s="99">
        <v>32049</v>
      </c>
      <c r="D6" s="100">
        <f>C6/B6</f>
        <v>254.35714285714286</v>
      </c>
      <c r="E6" s="99">
        <v>28205</v>
      </c>
      <c r="F6" s="76">
        <f>E6/B6</f>
        <v>223.84920634920636</v>
      </c>
      <c r="G6" s="101">
        <v>3924</v>
      </c>
      <c r="H6" s="101">
        <v>3700</v>
      </c>
      <c r="I6" s="102">
        <f>H6/G6</f>
        <v>0.9429153924566769</v>
      </c>
      <c r="J6" s="103">
        <v>3650</v>
      </c>
      <c r="K6" s="104">
        <f>J6/G6</f>
        <v>0.9301732925586137</v>
      </c>
      <c r="L6" s="101">
        <v>3259</v>
      </c>
      <c r="M6" s="101">
        <v>724</v>
      </c>
      <c r="N6" s="102">
        <f>M6/L6</f>
        <v>0.22215403498005523</v>
      </c>
      <c r="O6" s="101">
        <v>696</v>
      </c>
      <c r="P6" s="100">
        <f>O6/L6</f>
        <v>0.21356244246701442</v>
      </c>
      <c r="Q6" s="101">
        <v>23863</v>
      </c>
      <c r="R6" s="101">
        <v>8174</v>
      </c>
      <c r="S6" s="102">
        <f>R6/Q6</f>
        <v>0.3425386581737418</v>
      </c>
      <c r="T6" s="101">
        <v>8486</v>
      </c>
      <c r="U6" s="102">
        <f>T6/Q6</f>
        <v>0.35561329254494406</v>
      </c>
      <c r="V6" s="101">
        <v>631</v>
      </c>
      <c r="W6" s="101">
        <v>319</v>
      </c>
      <c r="X6" s="102">
        <f>W6/V6</f>
        <v>0.5055467511885895</v>
      </c>
      <c r="Y6" s="101">
        <v>209</v>
      </c>
      <c r="Z6" s="102">
        <f>Y6/V6</f>
        <v>0.3312202852614897</v>
      </c>
      <c r="AA6" s="105">
        <v>116</v>
      </c>
      <c r="AB6" s="105">
        <v>88</v>
      </c>
      <c r="AC6" s="106">
        <f>AB6/AA6</f>
        <v>0.7586206896551724</v>
      </c>
      <c r="AD6" s="101">
        <v>33</v>
      </c>
      <c r="AE6" s="102">
        <f>AD6/AA6</f>
        <v>0.28448275862068967</v>
      </c>
    </row>
    <row r="7" spans="1:31" ht="15">
      <c r="A7" s="73" t="s">
        <v>97</v>
      </c>
      <c r="B7" s="73"/>
      <c r="C7" s="73"/>
      <c r="D7" s="80"/>
      <c r="E7" s="73"/>
      <c r="F7" s="80"/>
      <c r="G7" s="73"/>
      <c r="H7" s="73"/>
      <c r="I7" s="71"/>
      <c r="J7" s="73"/>
      <c r="K7" s="70"/>
      <c r="L7" s="73"/>
      <c r="M7" s="73"/>
      <c r="N7" s="71"/>
      <c r="O7" s="73"/>
      <c r="P7" s="70"/>
      <c r="Q7" s="73"/>
      <c r="R7" s="73"/>
      <c r="S7" s="71"/>
      <c r="T7" s="73"/>
      <c r="U7" s="71"/>
      <c r="V7" s="73"/>
      <c r="W7" s="73"/>
      <c r="X7" s="71"/>
      <c r="Y7" s="73"/>
      <c r="Z7" s="71"/>
      <c r="AA7" s="73"/>
      <c r="AB7" s="73"/>
      <c r="AC7" s="72"/>
      <c r="AD7" s="73"/>
      <c r="AE7" s="71"/>
    </row>
    <row r="11" spans="1:31" ht="15">
      <c r="A11" s="137" t="s">
        <v>0</v>
      </c>
      <c r="B11" s="136" t="s">
        <v>30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1" t="s">
        <v>33</v>
      </c>
      <c r="W11" s="132"/>
      <c r="X11" s="132"/>
      <c r="Y11" s="132"/>
      <c r="Z11" s="132"/>
      <c r="AA11" s="132"/>
      <c r="AB11" s="132"/>
      <c r="AC11" s="132"/>
      <c r="AD11" s="132"/>
      <c r="AE11" s="133"/>
    </row>
    <row r="12" spans="1:31" ht="46.5" customHeight="1">
      <c r="A12" s="137"/>
      <c r="B12" s="136" t="s">
        <v>61</v>
      </c>
      <c r="C12" s="136"/>
      <c r="D12" s="136"/>
      <c r="E12" s="136"/>
      <c r="F12" s="136"/>
      <c r="G12" s="136" t="s">
        <v>16</v>
      </c>
      <c r="H12" s="136"/>
      <c r="I12" s="136"/>
      <c r="J12" s="136"/>
      <c r="K12" s="136"/>
      <c r="L12" s="136" t="s">
        <v>17</v>
      </c>
      <c r="M12" s="136"/>
      <c r="N12" s="136"/>
      <c r="O12" s="136"/>
      <c r="P12" s="136"/>
      <c r="Q12" s="136" t="s">
        <v>18</v>
      </c>
      <c r="R12" s="136"/>
      <c r="S12" s="136"/>
      <c r="T12" s="136"/>
      <c r="U12" s="136"/>
      <c r="V12" s="138" t="s">
        <v>34</v>
      </c>
      <c r="W12" s="138"/>
      <c r="X12" s="138"/>
      <c r="Y12" s="138"/>
      <c r="Z12" s="131"/>
      <c r="AA12" s="131" t="s">
        <v>35</v>
      </c>
      <c r="AB12" s="132"/>
      <c r="AC12" s="132"/>
      <c r="AD12" s="132"/>
      <c r="AE12" s="133"/>
    </row>
    <row r="13" spans="1:31" ht="51">
      <c r="A13" s="137"/>
      <c r="B13" s="75" t="s">
        <v>11</v>
      </c>
      <c r="C13" s="75" t="s">
        <v>63</v>
      </c>
      <c r="D13" s="75" t="s">
        <v>19</v>
      </c>
      <c r="E13" s="75" t="s">
        <v>92</v>
      </c>
      <c r="F13" s="75" t="s">
        <v>20</v>
      </c>
      <c r="G13" s="75" t="s">
        <v>11</v>
      </c>
      <c r="H13" s="75" t="s">
        <v>63</v>
      </c>
      <c r="I13" s="75" t="s">
        <v>19</v>
      </c>
      <c r="J13" s="75" t="s">
        <v>92</v>
      </c>
      <c r="K13" s="75" t="s">
        <v>20</v>
      </c>
      <c r="L13" s="75" t="s">
        <v>11</v>
      </c>
      <c r="M13" s="75" t="s">
        <v>63</v>
      </c>
      <c r="N13" s="75" t="s">
        <v>19</v>
      </c>
      <c r="O13" s="75" t="s">
        <v>92</v>
      </c>
      <c r="P13" s="75" t="s">
        <v>20</v>
      </c>
      <c r="Q13" s="75" t="s">
        <v>11</v>
      </c>
      <c r="R13" s="75" t="s">
        <v>63</v>
      </c>
      <c r="S13" s="75" t="s">
        <v>19</v>
      </c>
      <c r="T13" s="75" t="s">
        <v>92</v>
      </c>
      <c r="U13" s="75" t="s">
        <v>20</v>
      </c>
      <c r="V13" s="75" t="s">
        <v>11</v>
      </c>
      <c r="W13" s="75" t="s">
        <v>63</v>
      </c>
      <c r="X13" s="75" t="s">
        <v>19</v>
      </c>
      <c r="Y13" s="75" t="s">
        <v>92</v>
      </c>
      <c r="Z13" s="75" t="s">
        <v>20</v>
      </c>
      <c r="AA13" s="75" t="s">
        <v>11</v>
      </c>
      <c r="AB13" s="75" t="s">
        <v>63</v>
      </c>
      <c r="AC13" s="75" t="s">
        <v>19</v>
      </c>
      <c r="AD13" s="75" t="s">
        <v>92</v>
      </c>
      <c r="AE13" s="75" t="s">
        <v>20</v>
      </c>
    </row>
    <row r="14" spans="1:31" ht="15">
      <c r="A14" s="69"/>
      <c r="B14" s="105">
        <v>89093</v>
      </c>
      <c r="C14" s="105">
        <v>16254</v>
      </c>
      <c r="D14" s="106">
        <f>C14/B14</f>
        <v>0.1824385754211891</v>
      </c>
      <c r="E14" s="101">
        <v>14216</v>
      </c>
      <c r="F14" s="102" t="e">
        <f>E14/#REF!</f>
        <v>#REF!</v>
      </c>
      <c r="G14" s="105"/>
      <c r="H14" s="105">
        <v>0</v>
      </c>
      <c r="I14" s="107"/>
      <c r="J14" s="101">
        <v>0</v>
      </c>
      <c r="K14" s="108"/>
      <c r="L14" s="109">
        <v>3365</v>
      </c>
      <c r="M14" s="109">
        <v>1699</v>
      </c>
      <c r="N14" s="106">
        <f>M14/L14</f>
        <v>0.5049034175334324</v>
      </c>
      <c r="O14" s="110">
        <v>4334</v>
      </c>
      <c r="P14" s="102">
        <f>O14/L14</f>
        <v>1.2879643387815751</v>
      </c>
      <c r="Q14" s="105">
        <v>2151</v>
      </c>
      <c r="R14" s="101">
        <v>988</v>
      </c>
      <c r="S14" s="102">
        <f>R14/Q14</f>
        <v>0.4593212459321246</v>
      </c>
      <c r="T14" s="111">
        <v>1089</v>
      </c>
      <c r="U14" s="104">
        <f>T14/Q14</f>
        <v>0.5062761506276151</v>
      </c>
      <c r="V14" s="112">
        <v>11034</v>
      </c>
      <c r="W14" s="112">
        <v>8000</v>
      </c>
      <c r="X14" s="113">
        <f>W14/V14</f>
        <v>0.7250317201377561</v>
      </c>
      <c r="Y14" s="112">
        <v>6192</v>
      </c>
      <c r="Z14" s="113">
        <f>Y14/V14</f>
        <v>0.5611745513866232</v>
      </c>
      <c r="AA14" s="112">
        <v>27</v>
      </c>
      <c r="AB14" s="112">
        <v>27</v>
      </c>
      <c r="AC14" s="113">
        <f>AB14/AA14</f>
        <v>1</v>
      </c>
      <c r="AD14" s="112">
        <v>10</v>
      </c>
      <c r="AE14" s="113">
        <f>AD14/AA14</f>
        <v>0.37037037037037035</v>
      </c>
    </row>
  </sheetData>
  <sheetProtection/>
  <mergeCells count="18">
    <mergeCell ref="AA12:AE12"/>
    <mergeCell ref="AA4:AE4"/>
    <mergeCell ref="A3:A5"/>
    <mergeCell ref="L12:P12"/>
    <mergeCell ref="Q12:U12"/>
    <mergeCell ref="B3:F4"/>
    <mergeCell ref="G4:K4"/>
    <mergeCell ref="L4:P4"/>
    <mergeCell ref="A1:AE1"/>
    <mergeCell ref="V11:AE11"/>
    <mergeCell ref="G3:AE3"/>
    <mergeCell ref="B11:U11"/>
    <mergeCell ref="Q4:U4"/>
    <mergeCell ref="V4:Z4"/>
    <mergeCell ref="A11:A13"/>
    <mergeCell ref="B12:F12"/>
    <mergeCell ref="G12:K12"/>
    <mergeCell ref="V12:Z12"/>
  </mergeCells>
  <printOptions/>
  <pageMargins left="0.25" right="0.19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5">
      <selection activeCell="A12" sqref="A12"/>
    </sheetView>
  </sheetViews>
  <sheetFormatPr defaultColWidth="9.140625" defaultRowHeight="12.75"/>
  <cols>
    <col min="1" max="1" width="20.421875" style="0" customWidth="1"/>
    <col min="2" max="2" width="15.00390625" style="0" customWidth="1"/>
    <col min="3" max="3" width="9.28125" style="0" customWidth="1"/>
    <col min="4" max="4" width="7.140625" style="0" customWidth="1"/>
    <col min="5" max="5" width="6.00390625" style="0" customWidth="1"/>
    <col min="6" max="6" width="6.7109375" style="0" customWidth="1"/>
    <col min="7" max="7" width="9.7109375" style="0" customWidth="1"/>
    <col min="8" max="8" width="7.140625" style="0" customWidth="1"/>
    <col min="9" max="9" width="6.421875" style="0" customWidth="1"/>
    <col min="10" max="10" width="7.00390625" style="0" customWidth="1"/>
    <col min="11" max="11" width="7.8515625" style="0" customWidth="1"/>
    <col min="12" max="12" width="7.140625" style="0" customWidth="1"/>
    <col min="13" max="13" width="8.28125" style="0" customWidth="1"/>
    <col min="14" max="14" width="7.7109375" style="0" customWidth="1"/>
    <col min="15" max="15" width="8.140625" style="0" customWidth="1"/>
    <col min="16" max="16" width="6.7109375" style="0" customWidth="1"/>
    <col min="17" max="17" width="6.28125" style="0" customWidth="1"/>
    <col min="18" max="18" width="7.7109375" style="0" customWidth="1"/>
    <col min="19" max="19" width="9.28125" style="0" customWidth="1"/>
    <col min="20" max="20" width="7.140625" style="0" customWidth="1"/>
    <col min="21" max="21" width="6.00390625" style="0" customWidth="1"/>
    <col min="22" max="22" width="6.57421875" style="0" customWidth="1"/>
    <col min="23" max="23" width="8.57421875" style="0" customWidth="1"/>
    <col min="24" max="24" width="7.57421875" style="0" customWidth="1"/>
    <col min="25" max="25" width="9.00390625" style="0" customWidth="1"/>
    <col min="26" max="26" width="8.421875" style="0" customWidth="1"/>
  </cols>
  <sheetData>
    <row r="1" spans="24:26" ht="12.75">
      <c r="X1" s="122"/>
      <c r="Y1" s="122"/>
      <c r="Z1" s="122"/>
    </row>
    <row r="2" spans="21:27" ht="15">
      <c r="U2" s="143"/>
      <c r="V2" s="143"/>
      <c r="W2" s="143"/>
      <c r="X2" s="143"/>
      <c r="Y2" s="143"/>
      <c r="Z2" s="143"/>
      <c r="AA2" s="25"/>
    </row>
    <row r="3" spans="21:27" ht="15">
      <c r="U3" s="143"/>
      <c r="V3" s="143"/>
      <c r="W3" s="143"/>
      <c r="X3" s="143"/>
      <c r="Y3" s="143"/>
      <c r="Z3" s="143"/>
      <c r="AA3" s="25"/>
    </row>
    <row r="4" spans="14:27" ht="15">
      <c r="N4" s="149"/>
      <c r="O4" s="149"/>
      <c r="U4" s="143"/>
      <c r="V4" s="143"/>
      <c r="W4" s="143"/>
      <c r="X4" s="143"/>
      <c r="Y4" s="143"/>
      <c r="Z4" s="143"/>
      <c r="AA4" s="25"/>
    </row>
    <row r="5" spans="1:26" ht="37.5" customHeight="1">
      <c r="A5" s="151" t="s">
        <v>93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2:26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</row>
    <row r="7" spans="1:26" ht="12.75" customHeight="1">
      <c r="A7" s="142" t="s">
        <v>0</v>
      </c>
      <c r="B7" s="142" t="s">
        <v>72</v>
      </c>
      <c r="C7" s="142" t="s">
        <v>73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2.75">
      <c r="A8" s="142"/>
      <c r="B8" s="142"/>
      <c r="C8" s="142" t="s">
        <v>24</v>
      </c>
      <c r="D8" s="142"/>
      <c r="E8" s="142"/>
      <c r="F8" s="142"/>
      <c r="G8" s="142" t="s">
        <v>74</v>
      </c>
      <c r="H8" s="142"/>
      <c r="I8" s="142"/>
      <c r="J8" s="142"/>
      <c r="K8" s="142" t="s">
        <v>75</v>
      </c>
      <c r="L8" s="142"/>
      <c r="M8" s="142"/>
      <c r="N8" s="142"/>
      <c r="O8" s="150"/>
      <c r="P8" s="150"/>
      <c r="Q8" s="150"/>
      <c r="R8" s="150"/>
      <c r="S8" s="142" t="s">
        <v>76</v>
      </c>
      <c r="T8" s="142"/>
      <c r="U8" s="142"/>
      <c r="V8" s="142"/>
      <c r="W8" s="142"/>
      <c r="X8" s="142"/>
      <c r="Y8" s="142"/>
      <c r="Z8" s="142"/>
    </row>
    <row r="9" spans="1:26" ht="12.75">
      <c r="A9" s="142"/>
      <c r="B9" s="142"/>
      <c r="C9" s="142" t="s">
        <v>25</v>
      </c>
      <c r="D9" s="142"/>
      <c r="E9" s="142" t="s">
        <v>26</v>
      </c>
      <c r="F9" s="142"/>
      <c r="G9" s="142" t="s">
        <v>29</v>
      </c>
      <c r="H9" s="142"/>
      <c r="I9" s="142" t="s">
        <v>27</v>
      </c>
      <c r="J9" s="142"/>
      <c r="K9" s="142" t="s">
        <v>77</v>
      </c>
      <c r="L9" s="142"/>
      <c r="M9" s="145" t="s">
        <v>28</v>
      </c>
      <c r="N9" s="155"/>
      <c r="O9" s="152" t="s">
        <v>30</v>
      </c>
      <c r="P9" s="156"/>
      <c r="Q9" s="156"/>
      <c r="R9" s="157"/>
      <c r="S9" s="144" t="s">
        <v>77</v>
      </c>
      <c r="T9" s="142"/>
      <c r="U9" s="145" t="s">
        <v>27</v>
      </c>
      <c r="V9" s="146"/>
      <c r="W9" s="152" t="s">
        <v>30</v>
      </c>
      <c r="X9" s="153"/>
      <c r="Y9" s="153"/>
      <c r="Z9" s="154"/>
    </row>
    <row r="10" spans="1:26" ht="60.7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7"/>
      <c r="N10" s="148"/>
      <c r="O10" s="123" t="s">
        <v>78</v>
      </c>
      <c r="P10" s="123"/>
      <c r="Q10" s="123" t="s">
        <v>31</v>
      </c>
      <c r="R10" s="123"/>
      <c r="S10" s="142"/>
      <c r="T10" s="142"/>
      <c r="U10" s="147"/>
      <c r="V10" s="148"/>
      <c r="W10" s="142" t="s">
        <v>78</v>
      </c>
      <c r="X10" s="142"/>
      <c r="Y10" s="142" t="s">
        <v>32</v>
      </c>
      <c r="Z10" s="142"/>
    </row>
    <row r="11" spans="1:26" ht="42" customHeight="1">
      <c r="A11" s="150"/>
      <c r="B11" s="150"/>
      <c r="C11" s="30" t="s">
        <v>4</v>
      </c>
      <c r="D11" s="30" t="s">
        <v>5</v>
      </c>
      <c r="E11" s="30" t="s">
        <v>4</v>
      </c>
      <c r="F11" s="30" t="s">
        <v>5</v>
      </c>
      <c r="G11" s="30" t="s">
        <v>4</v>
      </c>
      <c r="H11" s="30" t="s">
        <v>5</v>
      </c>
      <c r="I11" s="30" t="s">
        <v>4</v>
      </c>
      <c r="J11" s="30" t="s">
        <v>5</v>
      </c>
      <c r="K11" s="30" t="s">
        <v>4</v>
      </c>
      <c r="L11" s="30" t="s">
        <v>5</v>
      </c>
      <c r="M11" s="30" t="s">
        <v>4</v>
      </c>
      <c r="N11" s="30" t="s">
        <v>5</v>
      </c>
      <c r="O11" s="30" t="s">
        <v>4</v>
      </c>
      <c r="P11" s="30" t="s">
        <v>5</v>
      </c>
      <c r="Q11" s="30" t="s">
        <v>4</v>
      </c>
      <c r="R11" s="30" t="s">
        <v>5</v>
      </c>
      <c r="S11" s="30" t="s">
        <v>4</v>
      </c>
      <c r="T11" s="30" t="s">
        <v>5</v>
      </c>
      <c r="U11" s="30" t="s">
        <v>4</v>
      </c>
      <c r="V11" s="30" t="s">
        <v>5</v>
      </c>
      <c r="W11" s="30" t="s">
        <v>4</v>
      </c>
      <c r="X11" s="30" t="s">
        <v>5</v>
      </c>
      <c r="Y11" s="30" t="s">
        <v>4</v>
      </c>
      <c r="Z11" s="30" t="s">
        <v>5</v>
      </c>
    </row>
    <row r="12" spans="1:33" ht="15">
      <c r="A12" s="39"/>
      <c r="B12" s="85">
        <v>159000</v>
      </c>
      <c r="C12" s="82">
        <v>81000</v>
      </c>
      <c r="D12" s="50">
        <v>69979</v>
      </c>
      <c r="E12" s="83">
        <f>C12/B12</f>
        <v>0.5094339622641509</v>
      </c>
      <c r="F12" s="83">
        <f>D12/C12</f>
        <v>0.8639382716049383</v>
      </c>
      <c r="G12" s="50">
        <v>32049</v>
      </c>
      <c r="H12" s="50">
        <v>31302</v>
      </c>
      <c r="I12" s="83">
        <f>G12/B12</f>
        <v>0.20156603773584905</v>
      </c>
      <c r="J12" s="83">
        <f>H12/B12</f>
        <v>0.19686792452830187</v>
      </c>
      <c r="K12" s="50">
        <v>29000</v>
      </c>
      <c r="L12" s="50">
        <v>28581</v>
      </c>
      <c r="M12" s="84">
        <f>K12/B12</f>
        <v>0.18238993710691823</v>
      </c>
      <c r="N12" s="84"/>
      <c r="O12" s="50">
        <v>18849</v>
      </c>
      <c r="P12" s="50">
        <v>18605</v>
      </c>
      <c r="Q12" s="83">
        <f>O12/B12</f>
        <v>0.11854716981132075</v>
      </c>
      <c r="R12" s="83">
        <f>P12/B12</f>
        <v>0.1170125786163522</v>
      </c>
      <c r="S12" s="50">
        <v>52000</v>
      </c>
      <c r="T12" s="50">
        <v>41398</v>
      </c>
      <c r="U12" s="83">
        <f>S12/B12</f>
        <v>0.3270440251572327</v>
      </c>
      <c r="V12" s="83">
        <f>T12/C12</f>
        <v>0.5110864197530864</v>
      </c>
      <c r="W12" s="50">
        <v>13205</v>
      </c>
      <c r="X12" s="50">
        <v>12697</v>
      </c>
      <c r="Y12" s="83">
        <f>W12/B12</f>
        <v>0.08305031446540881</v>
      </c>
      <c r="Z12" s="83">
        <f>X12/B12</f>
        <v>0.07985534591194969</v>
      </c>
      <c r="AA12" s="83"/>
      <c r="AB12" s="4"/>
      <c r="AC12" s="4"/>
      <c r="AD12" s="4"/>
      <c r="AE12" s="4"/>
      <c r="AF12" s="4"/>
      <c r="AG12" s="4"/>
    </row>
  </sheetData>
  <sheetProtection/>
  <mergeCells count="27">
    <mergeCell ref="W9:Z9"/>
    <mergeCell ref="O10:P10"/>
    <mergeCell ref="C9:D10"/>
    <mergeCell ref="M9:N10"/>
    <mergeCell ref="O9:R9"/>
    <mergeCell ref="I9:J10"/>
    <mergeCell ref="K9:L10"/>
    <mergeCell ref="N4:O4"/>
    <mergeCell ref="A7:A11"/>
    <mergeCell ref="B7:B11"/>
    <mergeCell ref="C7:Z7"/>
    <mergeCell ref="C8:F8"/>
    <mergeCell ref="G8:J8"/>
    <mergeCell ref="K8:R8"/>
    <mergeCell ref="A5:Z5"/>
    <mergeCell ref="E9:F10"/>
    <mergeCell ref="G9:H10"/>
    <mergeCell ref="X1:Z1"/>
    <mergeCell ref="Q10:R10"/>
    <mergeCell ref="W10:X10"/>
    <mergeCell ref="Y10:Z10"/>
    <mergeCell ref="U2:Z2"/>
    <mergeCell ref="U3:Z3"/>
    <mergeCell ref="U4:Z4"/>
    <mergeCell ref="S8:Z8"/>
    <mergeCell ref="S9:T10"/>
    <mergeCell ref="U9:V10"/>
  </mergeCells>
  <printOptions/>
  <pageMargins left="0.28" right="0.16" top="0.2755905511811024" bottom="0.275590551181102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6">
      <selection activeCell="C16" sqref="C16"/>
    </sheetView>
  </sheetViews>
  <sheetFormatPr defaultColWidth="9.140625" defaultRowHeight="12.75"/>
  <cols>
    <col min="1" max="1" width="16.57421875" style="8" customWidth="1"/>
    <col min="2" max="2" width="10.421875" style="8" customWidth="1"/>
    <col min="3" max="3" width="10.57421875" style="8" customWidth="1"/>
    <col min="4" max="4" width="10.28125" style="8" customWidth="1"/>
    <col min="5" max="5" width="7.8515625" style="8" customWidth="1"/>
    <col min="6" max="6" width="6.7109375" style="8" customWidth="1"/>
    <col min="7" max="7" width="8.00390625" style="8" customWidth="1"/>
    <col min="8" max="8" width="9.421875" style="8" bestFit="1" customWidth="1"/>
    <col min="9" max="9" width="8.140625" style="8" customWidth="1"/>
    <col min="10" max="10" width="5.8515625" style="8" customWidth="1"/>
    <col min="11" max="11" width="8.7109375" style="8" customWidth="1"/>
    <col min="12" max="12" width="8.140625" style="8" customWidth="1"/>
    <col min="13" max="13" width="7.421875" style="8" customWidth="1"/>
    <col min="14" max="15" width="9.00390625" style="8" customWidth="1"/>
    <col min="16" max="16" width="5.8515625" style="8" customWidth="1"/>
    <col min="17" max="17" width="8.8515625" style="8" customWidth="1"/>
    <col min="18" max="18" width="10.57421875" style="8" customWidth="1"/>
    <col min="19" max="19" width="9.00390625" style="8" customWidth="1"/>
    <col min="20" max="16384" width="9.140625" style="8" customWidth="1"/>
  </cols>
  <sheetData>
    <row r="1" spans="1:22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76"/>
      <c r="R1" s="176"/>
      <c r="S1" s="7"/>
      <c r="T1" s="7"/>
      <c r="U1" s="7"/>
      <c r="V1" s="7"/>
    </row>
    <row r="2" spans="1:22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43"/>
      <c r="R2" s="143"/>
      <c r="S2" s="143"/>
      <c r="T2" s="143"/>
      <c r="U2" s="143"/>
      <c r="V2" s="7"/>
    </row>
    <row r="3" spans="1:2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43"/>
      <c r="R3" s="143"/>
      <c r="S3" s="143"/>
      <c r="T3" s="143"/>
      <c r="U3" s="143"/>
      <c r="V3" s="7"/>
    </row>
    <row r="4" spans="1:2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43"/>
      <c r="R4" s="143"/>
      <c r="S4" s="143"/>
      <c r="T4" s="143"/>
      <c r="U4" s="143"/>
      <c r="V4" s="7"/>
    </row>
    <row r="5" spans="1:22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7"/>
      <c r="T5" s="7"/>
      <c r="U5" s="7"/>
      <c r="V5" s="7"/>
    </row>
    <row r="6" spans="1:22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 customHeight="1">
      <c r="A7" s="10"/>
      <c r="B7" s="177" t="s">
        <v>94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0"/>
      <c r="U7" s="10"/>
      <c r="V7" s="10"/>
    </row>
    <row r="8" spans="1:22" ht="12.75">
      <c r="A8" s="9"/>
      <c r="B8" s="9"/>
      <c r="C8" s="9"/>
      <c r="D8" s="9"/>
      <c r="E8" s="9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78"/>
      <c r="R8" s="178"/>
      <c r="S8" s="178"/>
      <c r="T8" s="178"/>
      <c r="U8" s="178"/>
      <c r="V8" s="178"/>
    </row>
    <row r="9" spans="1:22" ht="12.75" customHeight="1">
      <c r="A9" s="164" t="s">
        <v>0</v>
      </c>
      <c r="B9" s="167" t="s">
        <v>1</v>
      </c>
      <c r="C9" s="168"/>
      <c r="D9" s="169"/>
      <c r="E9" s="173" t="s">
        <v>79</v>
      </c>
      <c r="F9" s="174"/>
      <c r="G9" s="174"/>
      <c r="H9" s="174"/>
      <c r="I9" s="174"/>
      <c r="J9" s="175"/>
      <c r="K9" s="173" t="s">
        <v>80</v>
      </c>
      <c r="L9" s="174"/>
      <c r="M9" s="174"/>
      <c r="N9" s="174"/>
      <c r="O9" s="174"/>
      <c r="P9" s="175"/>
      <c r="Q9" s="173" t="s">
        <v>81</v>
      </c>
      <c r="R9" s="174"/>
      <c r="S9" s="175"/>
      <c r="T9" s="5"/>
      <c r="U9" s="5"/>
      <c r="V9" s="5"/>
    </row>
    <row r="10" spans="1:22" ht="12.75" customHeight="1">
      <c r="A10" s="165"/>
      <c r="B10" s="170"/>
      <c r="C10" s="171"/>
      <c r="D10" s="172"/>
      <c r="E10" s="158" t="s">
        <v>21</v>
      </c>
      <c r="F10" s="159"/>
      <c r="G10" s="160"/>
      <c r="H10" s="158" t="s">
        <v>22</v>
      </c>
      <c r="I10" s="159"/>
      <c r="J10" s="160"/>
      <c r="K10" s="161" t="s">
        <v>21</v>
      </c>
      <c r="L10" s="162"/>
      <c r="M10" s="163"/>
      <c r="N10" s="158" t="s">
        <v>22</v>
      </c>
      <c r="O10" s="159"/>
      <c r="P10" s="160"/>
      <c r="Q10" s="158" t="s">
        <v>23</v>
      </c>
      <c r="R10" s="159"/>
      <c r="S10" s="160"/>
      <c r="T10" s="5"/>
      <c r="U10" s="5"/>
      <c r="V10" s="5"/>
    </row>
    <row r="11" spans="1:22" ht="12.75">
      <c r="A11" s="166"/>
      <c r="B11" s="12" t="s">
        <v>4</v>
      </c>
      <c r="C11" s="12" t="s">
        <v>5</v>
      </c>
      <c r="D11" s="13" t="s">
        <v>20</v>
      </c>
      <c r="E11" s="12" t="s">
        <v>4</v>
      </c>
      <c r="F11" s="12" t="s">
        <v>5</v>
      </c>
      <c r="G11" s="53" t="s">
        <v>20</v>
      </c>
      <c r="H11" s="12" t="s">
        <v>4</v>
      </c>
      <c r="I11" s="12" t="s">
        <v>5</v>
      </c>
      <c r="J11" s="13" t="s">
        <v>20</v>
      </c>
      <c r="K11" s="12" t="s">
        <v>4</v>
      </c>
      <c r="L11" s="12" t="s">
        <v>5</v>
      </c>
      <c r="M11" s="13" t="s">
        <v>20</v>
      </c>
      <c r="N11" s="12" t="s">
        <v>4</v>
      </c>
      <c r="O11" s="12" t="s">
        <v>5</v>
      </c>
      <c r="P11" s="13" t="s">
        <v>20</v>
      </c>
      <c r="Q11" s="12" t="s">
        <v>4</v>
      </c>
      <c r="R11" s="12" t="s">
        <v>5</v>
      </c>
      <c r="S11" s="13" t="s">
        <v>20</v>
      </c>
      <c r="T11" s="5"/>
      <c r="U11" s="5"/>
      <c r="V11" s="5"/>
    </row>
    <row r="12" spans="1:22" ht="12.75">
      <c r="A12" s="38"/>
      <c r="B12" s="54"/>
      <c r="C12" s="54"/>
      <c r="D12" s="54"/>
      <c r="E12" s="29"/>
      <c r="F12" s="29"/>
      <c r="G12" s="54"/>
      <c r="H12" s="29"/>
      <c r="I12" s="29"/>
      <c r="J12" s="54"/>
      <c r="K12" s="29"/>
      <c r="L12" s="29"/>
      <c r="M12" s="54"/>
      <c r="N12" s="29"/>
      <c r="O12" s="29"/>
      <c r="P12" s="54"/>
      <c r="Q12" s="29"/>
      <c r="R12" s="29"/>
      <c r="S12" s="54"/>
      <c r="T12" s="5"/>
      <c r="U12" s="5"/>
      <c r="V12" s="5"/>
    </row>
    <row r="13" spans="1:19" ht="12.75">
      <c r="A13" s="63" t="s">
        <v>98</v>
      </c>
      <c r="B13" s="86">
        <f>E13+H13+K13+N13+Q13</f>
        <v>23344.1</v>
      </c>
      <c r="C13" s="86">
        <f>F13+I13+L13+O13+R13</f>
        <v>165005.60700000002</v>
      </c>
      <c r="D13" s="87">
        <f>C13/B13</f>
        <v>7.068407306342931</v>
      </c>
      <c r="E13" s="86">
        <v>140</v>
      </c>
      <c r="F13" s="86">
        <v>66</v>
      </c>
      <c r="G13" s="87">
        <f>F13/E13</f>
        <v>0.4714285714285714</v>
      </c>
      <c r="H13" s="86">
        <v>21517.3</v>
      </c>
      <c r="I13" s="86">
        <v>18103</v>
      </c>
      <c r="J13" s="87">
        <f>I13/H13</f>
        <v>0.8413230284468777</v>
      </c>
      <c r="K13" s="86">
        <v>1686.8</v>
      </c>
      <c r="L13" s="86"/>
      <c r="M13" s="87">
        <f>L13/K13</f>
        <v>0</v>
      </c>
      <c r="N13" s="64"/>
      <c r="O13" s="64">
        <v>6521.447</v>
      </c>
      <c r="P13" s="64"/>
      <c r="Q13" s="64"/>
      <c r="R13" s="64">
        <v>140315.16</v>
      </c>
      <c r="S13" s="65"/>
    </row>
  </sheetData>
  <sheetProtection/>
  <mergeCells count="16">
    <mergeCell ref="Q1:R1"/>
    <mergeCell ref="B7:S7"/>
    <mergeCell ref="Q8:V8"/>
    <mergeCell ref="K9:P9"/>
    <mergeCell ref="Q9:S9"/>
    <mergeCell ref="Q2:U2"/>
    <mergeCell ref="Q3:U3"/>
    <mergeCell ref="Q4:U4"/>
    <mergeCell ref="A9:A11"/>
    <mergeCell ref="B9:D10"/>
    <mergeCell ref="E9:J9"/>
    <mergeCell ref="E10:G10"/>
    <mergeCell ref="Q10:S10"/>
    <mergeCell ref="H10:J10"/>
    <mergeCell ref="K10:M10"/>
    <mergeCell ref="N10:P10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70" zoomScaleSheetLayoutView="70" zoomScalePageLayoutView="0" workbookViewId="0" topLeftCell="A1">
      <selection activeCell="D18" sqref="D18"/>
    </sheetView>
  </sheetViews>
  <sheetFormatPr defaultColWidth="9.140625" defaultRowHeight="12.75"/>
  <cols>
    <col min="1" max="1" width="4.7109375" style="4" customWidth="1"/>
    <col min="2" max="2" width="18.421875" style="4" customWidth="1"/>
    <col min="3" max="3" width="25.28125" style="24" customWidth="1"/>
    <col min="4" max="4" width="12.28125" style="24" customWidth="1"/>
    <col min="5" max="5" width="26.8515625" style="24" customWidth="1"/>
    <col min="6" max="6" width="20.421875" style="24" customWidth="1"/>
    <col min="7" max="7" width="19.140625" style="24" customWidth="1"/>
    <col min="8" max="8" width="12.28125" style="24" customWidth="1"/>
    <col min="9" max="9" width="13.00390625" style="17" customWidth="1"/>
    <col min="10" max="10" width="24.140625" style="24" customWidth="1"/>
    <col min="11" max="11" width="10.8515625" style="24" customWidth="1"/>
    <col min="12" max="12" width="9.140625" style="24" customWidth="1"/>
    <col min="13" max="13" width="17.421875" style="17" customWidth="1"/>
    <col min="14" max="16384" width="9.140625" style="4" customWidth="1"/>
  </cols>
  <sheetData>
    <row r="1" spans="1:12" ht="12" customHeight="1">
      <c r="A1" s="14"/>
      <c r="B1" s="14"/>
      <c r="C1" s="15"/>
      <c r="D1" s="15"/>
      <c r="E1" s="15"/>
      <c r="F1" s="15"/>
      <c r="G1" s="15"/>
      <c r="H1" s="15"/>
      <c r="I1" s="16"/>
      <c r="J1" s="15"/>
      <c r="K1" s="15"/>
      <c r="L1" s="15"/>
    </row>
    <row r="2" spans="1:15" ht="24" customHeight="1">
      <c r="A2" s="14"/>
      <c r="B2" s="14"/>
      <c r="C2" s="15"/>
      <c r="D2" s="15"/>
      <c r="E2" s="15"/>
      <c r="F2" s="15"/>
      <c r="G2" s="15"/>
      <c r="H2" s="15"/>
      <c r="I2" s="16"/>
      <c r="J2" s="15"/>
      <c r="K2" s="143"/>
      <c r="L2" s="143"/>
      <c r="M2" s="143"/>
      <c r="N2" s="143"/>
      <c r="O2" s="143"/>
    </row>
    <row r="3" spans="1:15" ht="24" customHeight="1">
      <c r="A3" s="14"/>
      <c r="B3" s="14"/>
      <c r="C3" s="15"/>
      <c r="D3" s="15"/>
      <c r="E3" s="15"/>
      <c r="F3" s="15"/>
      <c r="G3" s="15"/>
      <c r="H3" s="15"/>
      <c r="I3" s="16"/>
      <c r="J3" s="15"/>
      <c r="K3" s="143"/>
      <c r="L3" s="143"/>
      <c r="M3" s="143"/>
      <c r="N3" s="143"/>
      <c r="O3" s="143"/>
    </row>
    <row r="4" spans="1:15" ht="24" customHeight="1">
      <c r="A4" s="14"/>
      <c r="B4" s="14"/>
      <c r="C4" s="15"/>
      <c r="D4" s="15"/>
      <c r="E4" s="15"/>
      <c r="F4" s="15"/>
      <c r="G4" s="15"/>
      <c r="H4" s="15"/>
      <c r="I4" s="16"/>
      <c r="J4" s="15"/>
      <c r="K4" s="143"/>
      <c r="L4" s="143"/>
      <c r="M4" s="143"/>
      <c r="N4" s="143"/>
      <c r="O4" s="143"/>
    </row>
    <row r="5" spans="1:12" ht="26.25" customHeight="1">
      <c r="A5" s="18"/>
      <c r="B5" s="19"/>
      <c r="C5" s="20"/>
      <c r="D5" s="20"/>
      <c r="E5" s="20"/>
      <c r="F5" s="20"/>
      <c r="G5" s="20"/>
      <c r="H5" s="20"/>
      <c r="I5" s="21"/>
      <c r="J5" s="20"/>
      <c r="K5" s="20"/>
      <c r="L5" s="20"/>
    </row>
    <row r="6" spans="1:13" ht="37.5" customHeight="1">
      <c r="A6" s="18"/>
      <c r="B6" s="180" t="s">
        <v>95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2" ht="1.5" customHeight="1" hidden="1">
      <c r="A7" s="18"/>
      <c r="B7" s="19"/>
      <c r="C7" s="20"/>
      <c r="D7" s="20"/>
      <c r="E7" s="20"/>
      <c r="F7" s="20"/>
      <c r="G7" s="20"/>
      <c r="H7" s="20"/>
      <c r="I7" s="21"/>
      <c r="J7" s="20"/>
      <c r="K7" s="20"/>
      <c r="L7" s="22"/>
    </row>
    <row r="8" spans="1:13" ht="12.75">
      <c r="A8" s="18"/>
      <c r="B8" s="128" t="s">
        <v>0</v>
      </c>
      <c r="C8" s="128" t="s">
        <v>42</v>
      </c>
      <c r="D8" s="128" t="s">
        <v>36</v>
      </c>
      <c r="E8" s="128" t="s">
        <v>43</v>
      </c>
      <c r="F8" s="128" t="s">
        <v>44</v>
      </c>
      <c r="G8" s="128" t="s">
        <v>37</v>
      </c>
      <c r="H8" s="128"/>
      <c r="I8" s="128"/>
      <c r="J8" s="128"/>
      <c r="K8" s="128"/>
      <c r="L8" s="128" t="s">
        <v>46</v>
      </c>
      <c r="M8" s="179" t="s">
        <v>38</v>
      </c>
    </row>
    <row r="9" spans="1:13" ht="12.75">
      <c r="A9" s="18"/>
      <c r="B9" s="128"/>
      <c r="C9" s="128"/>
      <c r="D9" s="128"/>
      <c r="E9" s="128"/>
      <c r="F9" s="128"/>
      <c r="G9" s="128" t="s">
        <v>45</v>
      </c>
      <c r="H9" s="128" t="s">
        <v>39</v>
      </c>
      <c r="I9" s="179" t="s">
        <v>47</v>
      </c>
      <c r="J9" s="128" t="s">
        <v>40</v>
      </c>
      <c r="K9" s="128" t="s">
        <v>41</v>
      </c>
      <c r="L9" s="128"/>
      <c r="M9" s="179"/>
    </row>
    <row r="10" spans="1:13" ht="138" customHeight="1">
      <c r="A10" s="18"/>
      <c r="B10" s="128"/>
      <c r="C10" s="128"/>
      <c r="D10" s="128"/>
      <c r="E10" s="128"/>
      <c r="F10" s="128"/>
      <c r="G10" s="128"/>
      <c r="H10" s="128"/>
      <c r="I10" s="179"/>
      <c r="J10" s="128"/>
      <c r="K10" s="128"/>
      <c r="L10" s="128"/>
      <c r="M10" s="179"/>
    </row>
    <row r="11" spans="2:13" ht="25.5">
      <c r="B11" s="62" t="s">
        <v>98</v>
      </c>
      <c r="C11" s="23" t="s">
        <v>99</v>
      </c>
      <c r="D11" s="88">
        <v>42206</v>
      </c>
      <c r="E11" s="23" t="s">
        <v>100</v>
      </c>
      <c r="F11" s="23"/>
      <c r="G11" s="23" t="s">
        <v>101</v>
      </c>
      <c r="H11" s="23">
        <v>450</v>
      </c>
      <c r="I11" s="89">
        <f>H11*3150</f>
        <v>1417500</v>
      </c>
      <c r="J11" s="23" t="s">
        <v>102</v>
      </c>
      <c r="K11" s="23">
        <v>21</v>
      </c>
      <c r="L11" s="23">
        <f>3150/21</f>
        <v>150</v>
      </c>
      <c r="M11" s="89"/>
    </row>
    <row r="12" spans="2:13" ht="63.75">
      <c r="B12" s="62"/>
      <c r="C12" s="23" t="s">
        <v>99</v>
      </c>
      <c r="D12" s="88">
        <v>42167</v>
      </c>
      <c r="E12" s="23" t="s">
        <v>103</v>
      </c>
      <c r="F12" s="23" t="s">
        <v>104</v>
      </c>
      <c r="G12" s="23" t="s">
        <v>105</v>
      </c>
      <c r="H12" s="23">
        <v>1100</v>
      </c>
      <c r="I12" s="89">
        <v>4735500</v>
      </c>
      <c r="J12" s="23" t="s">
        <v>106</v>
      </c>
      <c r="K12" s="23">
        <v>21</v>
      </c>
      <c r="L12" s="23">
        <v>205</v>
      </c>
      <c r="M12" s="89">
        <v>3039.3</v>
      </c>
    </row>
    <row r="13" spans="2:13" ht="38.25">
      <c r="B13" s="62"/>
      <c r="C13" s="23" t="s">
        <v>99</v>
      </c>
      <c r="D13" s="88">
        <v>42167</v>
      </c>
      <c r="E13" s="23" t="s">
        <v>107</v>
      </c>
      <c r="F13" s="23" t="s">
        <v>108</v>
      </c>
      <c r="G13" s="23" t="s">
        <v>109</v>
      </c>
      <c r="H13" s="23">
        <v>200</v>
      </c>
      <c r="I13" s="89">
        <v>802200</v>
      </c>
      <c r="J13" s="23" t="s">
        <v>110</v>
      </c>
      <c r="K13" s="23">
        <v>21</v>
      </c>
      <c r="L13" s="23">
        <v>191</v>
      </c>
      <c r="M13" s="89">
        <v>701.9</v>
      </c>
    </row>
    <row r="14" spans="2:13" ht="38.25">
      <c r="B14" s="62"/>
      <c r="C14" s="23" t="s">
        <v>99</v>
      </c>
      <c r="D14" s="88">
        <v>42167</v>
      </c>
      <c r="E14" s="23" t="s">
        <v>107</v>
      </c>
      <c r="F14" s="23" t="s">
        <v>108</v>
      </c>
      <c r="G14" s="23" t="s">
        <v>111</v>
      </c>
      <c r="H14" s="23">
        <v>16</v>
      </c>
      <c r="I14" s="89">
        <v>36512</v>
      </c>
      <c r="J14" s="23" t="s">
        <v>112</v>
      </c>
      <c r="K14" s="23">
        <v>12</v>
      </c>
      <c r="L14" s="23">
        <v>191</v>
      </c>
      <c r="M14" s="89">
        <v>27.5</v>
      </c>
    </row>
    <row r="15" spans="2:13" ht="63.75">
      <c r="B15" s="62"/>
      <c r="C15" s="90" t="s">
        <v>123</v>
      </c>
      <c r="D15" s="114">
        <v>42143</v>
      </c>
      <c r="E15" s="90" t="s">
        <v>124</v>
      </c>
      <c r="F15" s="90" t="s">
        <v>125</v>
      </c>
      <c r="G15" s="115" t="s">
        <v>126</v>
      </c>
      <c r="H15" s="81">
        <v>130</v>
      </c>
      <c r="I15" s="116">
        <v>327600</v>
      </c>
      <c r="J15" s="90" t="s">
        <v>127</v>
      </c>
      <c r="K15" s="81">
        <v>21</v>
      </c>
      <c r="L15" s="81">
        <v>120</v>
      </c>
      <c r="M15" s="116">
        <v>327600</v>
      </c>
    </row>
    <row r="16" spans="2:13" ht="75">
      <c r="B16" s="62"/>
      <c r="C16" s="90" t="s">
        <v>123</v>
      </c>
      <c r="D16" s="117">
        <v>42143</v>
      </c>
      <c r="E16" s="118" t="s">
        <v>128</v>
      </c>
      <c r="F16" s="118" t="s">
        <v>129</v>
      </c>
      <c r="G16" s="90" t="s">
        <v>130</v>
      </c>
      <c r="H16" s="119">
        <v>50</v>
      </c>
      <c r="I16" s="120">
        <v>79200</v>
      </c>
      <c r="J16" s="90" t="s">
        <v>131</v>
      </c>
      <c r="K16" s="81">
        <v>12</v>
      </c>
      <c r="L16" s="81">
        <v>132</v>
      </c>
      <c r="M16" s="116">
        <v>79200</v>
      </c>
    </row>
  </sheetData>
  <sheetProtection/>
  <mergeCells count="17">
    <mergeCell ref="K2:O2"/>
    <mergeCell ref="K3:O3"/>
    <mergeCell ref="K4:O4"/>
    <mergeCell ref="E8:E10"/>
    <mergeCell ref="F8:F10"/>
    <mergeCell ref="G9:G10"/>
    <mergeCell ref="B6:M6"/>
    <mergeCell ref="B8:B10"/>
    <mergeCell ref="C8:C10"/>
    <mergeCell ref="D8:D10"/>
    <mergeCell ref="M8:M10"/>
    <mergeCell ref="H9:H10"/>
    <mergeCell ref="I9:I10"/>
    <mergeCell ref="J9:J10"/>
    <mergeCell ref="K9:K10"/>
    <mergeCell ref="L8:L10"/>
    <mergeCell ref="G8:K8"/>
  </mergeCells>
  <printOptions/>
  <pageMargins left="0.2755905511811024" right="0.1968503937007874" top="0.31496062992125984" bottom="0.31496062992125984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="75" zoomScaleNormal="75" zoomScalePageLayoutView="0" workbookViewId="0" topLeftCell="A10">
      <selection activeCell="B37" sqref="B37"/>
    </sheetView>
  </sheetViews>
  <sheetFormatPr defaultColWidth="9.140625" defaultRowHeight="12.75"/>
  <cols>
    <col min="1" max="1" width="18.00390625" style="0" customWidth="1"/>
    <col min="2" max="2" width="15.00390625" style="0" customWidth="1"/>
    <col min="12" max="12" width="12.28125" style="0" customWidth="1"/>
    <col min="13" max="13" width="14.00390625" style="0" customWidth="1"/>
    <col min="14" max="14" width="13.28125" style="0" customWidth="1"/>
    <col min="16" max="16" width="8.140625" style="0" customWidth="1"/>
    <col min="18" max="16384" width="9.140625" style="4" customWidth="1"/>
  </cols>
  <sheetData>
    <row r="2" spans="12:14" ht="12.75">
      <c r="L2" s="195"/>
      <c r="M2" s="195"/>
      <c r="N2" s="195"/>
    </row>
    <row r="3" spans="12:14" ht="12.75">
      <c r="L3" s="195"/>
      <c r="M3" s="195"/>
      <c r="N3" s="195"/>
    </row>
    <row r="4" spans="12:14" ht="12.75">
      <c r="L4" s="195"/>
      <c r="M4" s="195"/>
      <c r="N4" s="195"/>
    </row>
    <row r="5" spans="12:14" ht="12.75">
      <c r="L5" s="33"/>
      <c r="M5" s="33"/>
      <c r="N5" s="33"/>
    </row>
    <row r="6" spans="12:14" ht="12.75">
      <c r="L6" s="33"/>
      <c r="M6" s="33"/>
      <c r="N6" s="33"/>
    </row>
    <row r="7" spans="13:14" ht="12.75">
      <c r="M7" s="122" t="s">
        <v>48</v>
      </c>
      <c r="N7" s="122"/>
    </row>
    <row r="8" spans="2:14" ht="14.25">
      <c r="B8" s="185" t="s">
        <v>49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2:14" ht="15">
      <c r="B9" s="3"/>
      <c r="C9" s="3"/>
      <c r="D9" s="3"/>
      <c r="E9" s="3"/>
      <c r="F9" s="3"/>
      <c r="G9" s="3"/>
      <c r="H9" s="3"/>
      <c r="I9" s="185"/>
      <c r="J9" s="185"/>
      <c r="K9" s="185"/>
      <c r="L9" s="185"/>
      <c r="M9" s="3"/>
      <c r="N9" s="3"/>
    </row>
    <row r="10" spans="9:12" ht="12.75">
      <c r="I10" s="34"/>
      <c r="J10" s="31"/>
      <c r="K10" s="31"/>
      <c r="L10" s="31"/>
    </row>
    <row r="11" spans="1:17" ht="12.75" customHeight="1">
      <c r="A11" s="207" t="s">
        <v>50</v>
      </c>
      <c r="B11" s="189" t="s">
        <v>51</v>
      </c>
      <c r="C11" s="186" t="s">
        <v>96</v>
      </c>
      <c r="D11" s="187"/>
      <c r="E11" s="187"/>
      <c r="F11" s="187"/>
      <c r="G11" s="187"/>
      <c r="H11" s="187"/>
      <c r="I11" s="187"/>
      <c r="J11" s="188"/>
      <c r="K11" s="196" t="s">
        <v>52</v>
      </c>
      <c r="L11" s="197"/>
      <c r="M11" s="196" t="s">
        <v>53</v>
      </c>
      <c r="N11" s="197"/>
      <c r="O11" s="4"/>
      <c r="P11" s="4"/>
      <c r="Q11" s="4"/>
    </row>
    <row r="12" spans="1:17" ht="13.5" customHeight="1">
      <c r="A12" s="208"/>
      <c r="B12" s="190"/>
      <c r="C12" s="192" t="s">
        <v>54</v>
      </c>
      <c r="D12" s="186" t="s">
        <v>55</v>
      </c>
      <c r="E12" s="187"/>
      <c r="F12" s="187"/>
      <c r="G12" s="187"/>
      <c r="H12" s="187"/>
      <c r="I12" s="187"/>
      <c r="J12" s="188"/>
      <c r="K12" s="198"/>
      <c r="L12" s="199"/>
      <c r="M12" s="198"/>
      <c r="N12" s="199"/>
      <c r="O12" s="4"/>
      <c r="P12" s="4"/>
      <c r="Q12" s="4"/>
    </row>
    <row r="13" spans="1:17" ht="12.75">
      <c r="A13" s="208"/>
      <c r="B13" s="190"/>
      <c r="C13" s="193"/>
      <c r="D13" s="202" t="s">
        <v>1</v>
      </c>
      <c r="E13" s="186" t="s">
        <v>56</v>
      </c>
      <c r="F13" s="187"/>
      <c r="G13" s="187"/>
      <c r="H13" s="187"/>
      <c r="I13" s="187"/>
      <c r="J13" s="188"/>
      <c r="K13" s="198"/>
      <c r="L13" s="199"/>
      <c r="M13" s="198"/>
      <c r="N13" s="199"/>
      <c r="O13" s="4"/>
      <c r="P13" s="4"/>
      <c r="Q13" s="4"/>
    </row>
    <row r="14" spans="1:17" ht="12.75" customHeight="1">
      <c r="A14" s="208"/>
      <c r="B14" s="190"/>
      <c r="C14" s="193"/>
      <c r="D14" s="203"/>
      <c r="E14" s="196" t="s">
        <v>57</v>
      </c>
      <c r="F14" s="197"/>
      <c r="G14" s="196" t="s">
        <v>58</v>
      </c>
      <c r="H14" s="197"/>
      <c r="I14" s="196" t="s">
        <v>59</v>
      </c>
      <c r="J14" s="197"/>
      <c r="K14" s="198"/>
      <c r="L14" s="199"/>
      <c r="M14" s="198"/>
      <c r="N14" s="199"/>
      <c r="O14" s="4"/>
      <c r="P14" s="4"/>
      <c r="Q14" s="4"/>
    </row>
    <row r="15" spans="1:17" ht="12.75">
      <c r="A15" s="208"/>
      <c r="B15" s="190"/>
      <c r="C15" s="193"/>
      <c r="D15" s="203"/>
      <c r="E15" s="198"/>
      <c r="F15" s="199"/>
      <c r="G15" s="198"/>
      <c r="H15" s="199"/>
      <c r="I15" s="198"/>
      <c r="J15" s="199"/>
      <c r="K15" s="198"/>
      <c r="L15" s="199"/>
      <c r="M15" s="198"/>
      <c r="N15" s="199"/>
      <c r="O15" s="4"/>
      <c r="P15" s="4"/>
      <c r="Q15" s="4"/>
    </row>
    <row r="16" spans="1:17" ht="12.75">
      <c r="A16" s="208"/>
      <c r="B16" s="190"/>
      <c r="C16" s="193"/>
      <c r="D16" s="203"/>
      <c r="E16" s="198"/>
      <c r="F16" s="199"/>
      <c r="G16" s="198"/>
      <c r="H16" s="199"/>
      <c r="I16" s="198"/>
      <c r="J16" s="199"/>
      <c r="K16" s="198"/>
      <c r="L16" s="199"/>
      <c r="M16" s="198"/>
      <c r="N16" s="199"/>
      <c r="O16" s="4"/>
      <c r="P16" s="4"/>
      <c r="Q16" s="4"/>
    </row>
    <row r="17" spans="1:17" ht="12.75">
      <c r="A17" s="208"/>
      <c r="B17" s="190"/>
      <c r="C17" s="193"/>
      <c r="D17" s="203"/>
      <c r="E17" s="198"/>
      <c r="F17" s="199"/>
      <c r="G17" s="198"/>
      <c r="H17" s="199"/>
      <c r="I17" s="198"/>
      <c r="J17" s="199"/>
      <c r="K17" s="198"/>
      <c r="L17" s="199"/>
      <c r="M17" s="198"/>
      <c r="N17" s="199"/>
      <c r="O17" s="4"/>
      <c r="P17" s="4"/>
      <c r="Q17" s="4"/>
    </row>
    <row r="18" spans="1:17" ht="12.75">
      <c r="A18" s="208"/>
      <c r="B18" s="191"/>
      <c r="C18" s="194"/>
      <c r="D18" s="204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4"/>
      <c r="P18" s="4"/>
      <c r="Q18" s="4"/>
    </row>
    <row r="19" spans="1:17" ht="12.75">
      <c r="A19" s="90" t="s">
        <v>98</v>
      </c>
      <c r="B19" s="91" t="s">
        <v>113</v>
      </c>
      <c r="C19" s="91">
        <v>1</v>
      </c>
      <c r="D19" s="92">
        <v>10</v>
      </c>
      <c r="E19" s="183">
        <v>0</v>
      </c>
      <c r="F19" s="184"/>
      <c r="G19" s="183">
        <v>0</v>
      </c>
      <c r="H19" s="184"/>
      <c r="I19" s="183">
        <v>10</v>
      </c>
      <c r="J19" s="156"/>
      <c r="K19" s="92">
        <v>0</v>
      </c>
      <c r="L19" s="183">
        <v>0</v>
      </c>
      <c r="M19" s="184"/>
      <c r="N19" s="183">
        <v>1</v>
      </c>
      <c r="O19" s="184"/>
      <c r="P19" s="4"/>
      <c r="Q19" s="4"/>
    </row>
    <row r="20" spans="1:15" s="36" customFormat="1" ht="17.25" customHeight="1">
      <c r="A20" s="94"/>
      <c r="B20" s="91" t="s">
        <v>114</v>
      </c>
      <c r="C20" s="91">
        <v>1</v>
      </c>
      <c r="D20" s="92">
        <v>17</v>
      </c>
      <c r="E20" s="183">
        <v>0</v>
      </c>
      <c r="F20" s="157"/>
      <c r="G20" s="183">
        <v>0</v>
      </c>
      <c r="H20" s="157"/>
      <c r="I20" s="181">
        <v>0</v>
      </c>
      <c r="J20" s="182"/>
      <c r="K20" s="95">
        <v>17</v>
      </c>
      <c r="L20" s="183">
        <v>0</v>
      </c>
      <c r="M20" s="157"/>
      <c r="N20" s="183">
        <v>2</v>
      </c>
      <c r="O20" s="157"/>
    </row>
    <row r="21" spans="1:15" ht="12.75">
      <c r="A21" s="94"/>
      <c r="B21" s="91" t="s">
        <v>115</v>
      </c>
      <c r="C21" s="91">
        <v>1</v>
      </c>
      <c r="D21" s="92">
        <v>25</v>
      </c>
      <c r="E21" s="183">
        <v>25</v>
      </c>
      <c r="F21" s="157"/>
      <c r="G21" s="183">
        <v>0</v>
      </c>
      <c r="H21" s="157"/>
      <c r="I21" s="181">
        <v>0</v>
      </c>
      <c r="J21" s="182"/>
      <c r="K21" s="93">
        <v>0</v>
      </c>
      <c r="L21" s="183">
        <v>0</v>
      </c>
      <c r="M21" s="157"/>
      <c r="N21" s="183">
        <v>3</v>
      </c>
      <c r="O21" s="157"/>
    </row>
    <row r="22" spans="1:15" ht="12.75">
      <c r="A22" s="94"/>
      <c r="B22" s="91" t="s">
        <v>116</v>
      </c>
      <c r="C22" s="91">
        <v>1</v>
      </c>
      <c r="D22" s="92">
        <v>19</v>
      </c>
      <c r="E22" s="183">
        <v>18</v>
      </c>
      <c r="F22" s="157"/>
      <c r="G22" s="183">
        <v>0</v>
      </c>
      <c r="H22" s="157"/>
      <c r="I22" s="181">
        <v>0</v>
      </c>
      <c r="J22" s="182"/>
      <c r="K22" s="92">
        <v>0</v>
      </c>
      <c r="L22" s="183">
        <v>0</v>
      </c>
      <c r="M22" s="157"/>
      <c r="N22" s="183">
        <v>2</v>
      </c>
      <c r="O22" s="157"/>
    </row>
    <row r="23" spans="1:15" ht="12.75">
      <c r="A23" s="94"/>
      <c r="B23" s="91" t="s">
        <v>117</v>
      </c>
      <c r="C23" s="91">
        <v>1</v>
      </c>
      <c r="D23" s="92">
        <v>9</v>
      </c>
      <c r="E23" s="183">
        <v>0</v>
      </c>
      <c r="F23" s="157"/>
      <c r="G23" s="183">
        <v>0</v>
      </c>
      <c r="H23" s="157"/>
      <c r="I23" s="181">
        <v>0</v>
      </c>
      <c r="J23" s="182"/>
      <c r="K23" s="92">
        <v>9</v>
      </c>
      <c r="L23" s="183" t="s">
        <v>118</v>
      </c>
      <c r="M23" s="157"/>
      <c r="N23" s="183">
        <v>1</v>
      </c>
      <c r="O23" s="157"/>
    </row>
    <row r="24" spans="1:14" ht="12.75" hidden="1">
      <c r="A24" s="37"/>
      <c r="B24" s="37"/>
      <c r="C24" s="37"/>
      <c r="D24" s="37"/>
      <c r="E24" s="205"/>
      <c r="F24" s="206"/>
      <c r="G24" s="205"/>
      <c r="H24" s="206"/>
      <c r="I24" s="205"/>
      <c r="J24" s="206"/>
      <c r="K24" s="205"/>
      <c r="L24" s="206"/>
      <c r="M24" s="37"/>
      <c r="N24" s="37"/>
    </row>
    <row r="25" spans="1:14" ht="12.75" hidden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205"/>
      <c r="L25" s="206"/>
      <c r="M25" s="37"/>
      <c r="N25" s="37"/>
    </row>
    <row r="26" spans="1:14" ht="12.75" hidden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.75" hidden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2.75" hidden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2.75" hidden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 hidden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5" ht="15">
      <c r="A31" s="37"/>
      <c r="B31" s="96" t="s">
        <v>119</v>
      </c>
      <c r="C31" s="35">
        <v>2</v>
      </c>
      <c r="D31" s="35">
        <v>14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37"/>
      <c r="B32" s="96" t="s">
        <v>120</v>
      </c>
      <c r="C32" s="35">
        <v>4</v>
      </c>
      <c r="D32" s="35">
        <v>16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37"/>
      <c r="B33" s="96" t="s">
        <v>121</v>
      </c>
      <c r="C33" s="35">
        <v>1</v>
      </c>
      <c r="D33" s="35">
        <v>19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37"/>
      <c r="B34" s="96" t="s">
        <v>122</v>
      </c>
      <c r="C34" s="35">
        <v>1</v>
      </c>
      <c r="D34" s="35">
        <v>15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37"/>
      <c r="B35" s="96" t="s">
        <v>132</v>
      </c>
      <c r="C35" s="35"/>
      <c r="D35" s="35">
        <v>38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37"/>
      <c r="B36" s="96" t="s">
        <v>117</v>
      </c>
      <c r="C36" s="35"/>
      <c r="D36" s="35">
        <v>25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>
        <v>207</v>
      </c>
      <c r="E37" s="37">
        <v>43</v>
      </c>
      <c r="F37" s="37"/>
      <c r="G37" s="37"/>
      <c r="H37" s="37"/>
      <c r="I37" s="37">
        <v>10</v>
      </c>
      <c r="J37" s="37"/>
      <c r="K37" s="37">
        <v>26</v>
      </c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</sheetData>
  <sheetProtection/>
  <mergeCells count="48">
    <mergeCell ref="A11:A18"/>
    <mergeCell ref="E14:F18"/>
    <mergeCell ref="L19:M19"/>
    <mergeCell ref="E22:F22"/>
    <mergeCell ref="G22:H22"/>
    <mergeCell ref="K25:L25"/>
    <mergeCell ref="E24:F24"/>
    <mergeCell ref="G24:H24"/>
    <mergeCell ref="I24:J24"/>
    <mergeCell ref="K24:L24"/>
    <mergeCell ref="L2:N2"/>
    <mergeCell ref="L3:N3"/>
    <mergeCell ref="L4:N4"/>
    <mergeCell ref="G14:H18"/>
    <mergeCell ref="I14:J18"/>
    <mergeCell ref="K11:L18"/>
    <mergeCell ref="M11:N18"/>
    <mergeCell ref="E13:J13"/>
    <mergeCell ref="D12:J12"/>
    <mergeCell ref="D13:D18"/>
    <mergeCell ref="M7:N7"/>
    <mergeCell ref="B8:N8"/>
    <mergeCell ref="I9:L9"/>
    <mergeCell ref="C11:J11"/>
    <mergeCell ref="B11:B18"/>
    <mergeCell ref="C12:C18"/>
    <mergeCell ref="I20:J20"/>
    <mergeCell ref="E19:F19"/>
    <mergeCell ref="G19:H19"/>
    <mergeCell ref="I19:J19"/>
    <mergeCell ref="N19:O19"/>
    <mergeCell ref="L20:M20"/>
    <mergeCell ref="N20:O20"/>
    <mergeCell ref="E21:F21"/>
    <mergeCell ref="G21:H21"/>
    <mergeCell ref="I21:J21"/>
    <mergeCell ref="L21:M21"/>
    <mergeCell ref="N21:O21"/>
    <mergeCell ref="E20:F20"/>
    <mergeCell ref="G20:H20"/>
    <mergeCell ref="I22:J22"/>
    <mergeCell ref="L22:M22"/>
    <mergeCell ref="N22:O22"/>
    <mergeCell ref="E23:F23"/>
    <mergeCell ref="G23:H23"/>
    <mergeCell ref="I23:J23"/>
    <mergeCell ref="L23:M23"/>
    <mergeCell ref="N23:O23"/>
  </mergeCells>
  <printOptions/>
  <pageMargins left="0.76" right="0.34" top="0.28" bottom="0.3" header="0.28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28125" style="0" customWidth="1"/>
    <col min="2" max="2" width="27.57421875" style="0" customWidth="1"/>
    <col min="3" max="3" width="12.8515625" style="0" customWidth="1"/>
    <col min="4" max="4" width="28.7109375" style="0" customWidth="1"/>
    <col min="5" max="5" width="16.00390625" style="0" customWidth="1"/>
    <col min="6" max="6" width="23.57421875" style="0" customWidth="1"/>
  </cols>
  <sheetData>
    <row r="1" spans="6:10" ht="51" customHeight="1">
      <c r="F1" s="55"/>
      <c r="G1" s="56"/>
      <c r="H1" s="56"/>
      <c r="I1" s="56"/>
      <c r="J1" s="56"/>
    </row>
    <row r="2" spans="1:6" ht="15.75">
      <c r="A2" s="2"/>
      <c r="B2" s="2"/>
      <c r="C2" s="209" t="s">
        <v>82</v>
      </c>
      <c r="D2" s="209"/>
      <c r="E2" s="209"/>
      <c r="F2" s="2"/>
    </row>
    <row r="3" spans="1:16" ht="12.75">
      <c r="A3" s="57"/>
      <c r="B3" s="57"/>
      <c r="C3" s="210" t="s">
        <v>83</v>
      </c>
      <c r="D3" s="210"/>
      <c r="E3" s="210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>
      <c r="A4" s="57"/>
      <c r="B4" s="57"/>
      <c r="C4" s="210"/>
      <c r="D4" s="210"/>
      <c r="E4" s="210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6" ht="12.75">
      <c r="A5" s="2"/>
      <c r="B5" s="2"/>
      <c r="C5" s="2"/>
      <c r="D5" s="2"/>
      <c r="E5" s="2"/>
      <c r="F5" s="2"/>
    </row>
    <row r="6" spans="1:16" ht="24">
      <c r="A6" s="59" t="s">
        <v>84</v>
      </c>
      <c r="B6" s="59" t="s">
        <v>85</v>
      </c>
      <c r="C6" s="59" t="s">
        <v>86</v>
      </c>
      <c r="D6" s="59" t="s">
        <v>87</v>
      </c>
      <c r="E6" s="59" t="s">
        <v>88</v>
      </c>
      <c r="F6" s="59" t="s">
        <v>89</v>
      </c>
      <c r="G6" s="60"/>
      <c r="H6" s="60"/>
      <c r="I6" s="60"/>
      <c r="J6" s="58"/>
      <c r="K6" s="58"/>
      <c r="L6" s="58"/>
      <c r="M6" s="58"/>
      <c r="N6" s="58"/>
      <c r="O6" s="58"/>
      <c r="P6" s="58"/>
    </row>
    <row r="7" spans="1:16" ht="12.75">
      <c r="A7" s="61"/>
      <c r="B7" s="61"/>
      <c r="C7" s="61"/>
      <c r="D7" s="61"/>
      <c r="E7" s="61"/>
      <c r="F7" s="61"/>
      <c r="G7" s="58"/>
      <c r="H7" s="58"/>
      <c r="I7" s="58"/>
      <c r="J7" s="58"/>
      <c r="K7" s="58"/>
      <c r="L7" s="58"/>
      <c r="M7" s="58"/>
      <c r="N7" s="58"/>
      <c r="O7" s="58"/>
      <c r="P7" s="58"/>
    </row>
  </sheetData>
  <sheetProtection/>
  <mergeCells count="2">
    <mergeCell ref="C2:E2"/>
    <mergeCell ref="C3: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2015-07-28T08:38:48Z</cp:lastPrinted>
  <dcterms:created xsi:type="dcterms:W3CDTF">1996-10-08T23:32:33Z</dcterms:created>
  <dcterms:modified xsi:type="dcterms:W3CDTF">2015-11-11T08:42:16Z</dcterms:modified>
  <cp:category/>
  <cp:version/>
  <cp:contentType/>
  <cp:contentStatus/>
</cp:coreProperties>
</file>